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nnaBujakvelBujakow\Desktop\Programy na cykle kształcenia od roku akademickiego 2026-2027\Zdrowie publiczne 2026-2028\"/>
    </mc:Choice>
  </mc:AlternateContent>
  <bookViews>
    <workbookView xWindow="-120" yWindow="-120" windowWidth="29040" windowHeight="15720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1" l="1"/>
  <c r="E61" i="1"/>
  <c r="E41" i="1"/>
  <c r="D41" i="1"/>
  <c r="AN149" i="1"/>
  <c r="AM149" i="1"/>
  <c r="AL149" i="1"/>
  <c r="AK149" i="1"/>
  <c r="AJ149" i="1"/>
  <c r="AI149" i="1"/>
  <c r="AH149" i="1"/>
  <c r="AG149" i="1"/>
  <c r="AF149" i="1"/>
  <c r="AE149" i="1"/>
  <c r="AD149" i="1"/>
  <c r="AC149" i="1"/>
  <c r="AB149" i="1"/>
  <c r="AA149" i="1"/>
  <c r="Z149" i="1"/>
  <c r="Y149" i="1"/>
  <c r="W149" i="1"/>
  <c r="V149" i="1"/>
  <c r="U149" i="1"/>
  <c r="T149" i="1"/>
  <c r="S149" i="1"/>
  <c r="R149" i="1"/>
  <c r="Q149" i="1"/>
  <c r="P149" i="1"/>
  <c r="O149" i="1"/>
  <c r="M149" i="1"/>
  <c r="L149" i="1"/>
  <c r="K149" i="1"/>
  <c r="J149" i="1"/>
  <c r="I149" i="1"/>
  <c r="H149" i="1"/>
  <c r="G149" i="1"/>
  <c r="F149" i="1"/>
  <c r="E149" i="1"/>
  <c r="D149" i="1"/>
  <c r="AN100" i="1"/>
  <c r="AM100" i="1"/>
  <c r="AL100" i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W100" i="1"/>
  <c r="V100" i="1"/>
  <c r="U100" i="1"/>
  <c r="T100" i="1"/>
  <c r="S100" i="1"/>
  <c r="R100" i="1"/>
  <c r="Q100" i="1"/>
  <c r="P100" i="1"/>
  <c r="O100" i="1"/>
  <c r="M100" i="1"/>
  <c r="L100" i="1"/>
  <c r="K100" i="1"/>
  <c r="J100" i="1"/>
  <c r="I100" i="1"/>
  <c r="H100" i="1"/>
  <c r="G100" i="1"/>
  <c r="F100" i="1"/>
  <c r="E100" i="1"/>
  <c r="D100" i="1"/>
  <c r="D125" i="1" l="1"/>
  <c r="E125" i="1"/>
  <c r="F125" i="1"/>
  <c r="F126" i="1" s="1"/>
  <c r="F160" i="1" s="1"/>
  <c r="G125" i="1"/>
  <c r="G126" i="1" s="1"/>
  <c r="G160" i="1" s="1"/>
  <c r="H125" i="1"/>
  <c r="H126" i="1" s="1"/>
  <c r="H160" i="1" s="1"/>
  <c r="I125" i="1"/>
  <c r="I126" i="1" s="1"/>
  <c r="I160" i="1" s="1"/>
  <c r="J125" i="1"/>
  <c r="J126" i="1" s="1"/>
  <c r="J160" i="1" s="1"/>
  <c r="K125" i="1"/>
  <c r="K126" i="1" s="1"/>
  <c r="K160" i="1" s="1"/>
  <c r="L125" i="1"/>
  <c r="L126" i="1" s="1"/>
  <c r="M125" i="1"/>
  <c r="M126" i="1" s="1"/>
  <c r="M160" i="1" s="1"/>
  <c r="O125" i="1"/>
  <c r="O126" i="1" s="1"/>
  <c r="O160" i="1" s="1"/>
  <c r="P125" i="1"/>
  <c r="P126" i="1" s="1"/>
  <c r="P160" i="1" s="1"/>
  <c r="Q125" i="1"/>
  <c r="Q126" i="1" s="1"/>
  <c r="Q160" i="1" s="1"/>
  <c r="R125" i="1"/>
  <c r="R126" i="1" s="1"/>
  <c r="R160" i="1" s="1"/>
  <c r="S125" i="1"/>
  <c r="S126" i="1" s="1"/>
  <c r="S160" i="1" s="1"/>
  <c r="T125" i="1"/>
  <c r="T126" i="1" s="1"/>
  <c r="T160" i="1" s="1"/>
  <c r="U125" i="1"/>
  <c r="U126" i="1" s="1"/>
  <c r="U160" i="1" s="1"/>
  <c r="V125" i="1"/>
  <c r="V126" i="1" s="1"/>
  <c r="V160" i="1" s="1"/>
  <c r="W125" i="1"/>
  <c r="W126" i="1" s="1"/>
  <c r="W160" i="1" s="1"/>
  <c r="Y125" i="1"/>
  <c r="Y126" i="1" s="1"/>
  <c r="Y160" i="1" s="1"/>
  <c r="Z125" i="1"/>
  <c r="Z126" i="1" s="1"/>
  <c r="Z160" i="1" s="1"/>
  <c r="AA125" i="1"/>
  <c r="AA126" i="1" s="1"/>
  <c r="AA160" i="1" s="1"/>
  <c r="AB125" i="1"/>
  <c r="AB126" i="1" s="1"/>
  <c r="AB160" i="1" s="1"/>
  <c r="AC125" i="1"/>
  <c r="AC126" i="1" s="1"/>
  <c r="AC160" i="1" s="1"/>
  <c r="AD125" i="1"/>
  <c r="AD126" i="1" s="1"/>
  <c r="AD160" i="1" s="1"/>
  <c r="AE125" i="1"/>
  <c r="AE126" i="1" s="1"/>
  <c r="AE160" i="1" s="1"/>
  <c r="AF125" i="1"/>
  <c r="AF126" i="1" s="1"/>
  <c r="AF160" i="1" s="1"/>
  <c r="AG125" i="1"/>
  <c r="AG126" i="1" s="1"/>
  <c r="AG160" i="1" s="1"/>
  <c r="AH125" i="1"/>
  <c r="AH126" i="1" s="1"/>
  <c r="AH160" i="1" s="1"/>
  <c r="AI125" i="1"/>
  <c r="AI126" i="1" s="1"/>
  <c r="AI160" i="1" s="1"/>
  <c r="AJ125" i="1"/>
  <c r="AJ126" i="1" s="1"/>
  <c r="AJ160" i="1" s="1"/>
  <c r="AK125" i="1"/>
  <c r="AK126" i="1" s="1"/>
  <c r="AK160" i="1" s="1"/>
  <c r="AL125" i="1"/>
  <c r="AL126" i="1" s="1"/>
  <c r="AL160" i="1" s="1"/>
  <c r="AM125" i="1"/>
  <c r="AM126" i="1" s="1"/>
  <c r="AM160" i="1" s="1"/>
  <c r="AN125" i="1"/>
  <c r="AN126" i="1" s="1"/>
  <c r="AN160" i="1" s="1"/>
  <c r="D134" i="1"/>
  <c r="E134" i="1"/>
  <c r="F134" i="1"/>
  <c r="G134" i="1"/>
  <c r="H134" i="1"/>
  <c r="I134" i="1"/>
  <c r="J134" i="1"/>
  <c r="K134" i="1"/>
  <c r="L134" i="1"/>
  <c r="M134" i="1"/>
  <c r="O134" i="1"/>
  <c r="P134" i="1"/>
  <c r="Q134" i="1"/>
  <c r="R134" i="1"/>
  <c r="S134" i="1"/>
  <c r="T134" i="1"/>
  <c r="U134" i="1"/>
  <c r="V134" i="1"/>
  <c r="W134" i="1"/>
  <c r="Y134" i="1"/>
  <c r="Z134" i="1"/>
  <c r="AA134" i="1"/>
  <c r="AB134" i="1"/>
  <c r="AC134" i="1"/>
  <c r="AD134" i="1"/>
  <c r="AE134" i="1"/>
  <c r="AF134" i="1"/>
  <c r="AG134" i="1"/>
  <c r="AH134" i="1"/>
  <c r="AI134" i="1"/>
  <c r="AJ134" i="1"/>
  <c r="AK134" i="1"/>
  <c r="AL134" i="1"/>
  <c r="AM134" i="1"/>
  <c r="AN134" i="1"/>
  <c r="D141" i="1"/>
  <c r="E141" i="1"/>
  <c r="F141" i="1"/>
  <c r="F159" i="1" s="1"/>
  <c r="G141" i="1"/>
  <c r="H141" i="1"/>
  <c r="I141" i="1"/>
  <c r="J141" i="1"/>
  <c r="K141" i="1"/>
  <c r="L141" i="1"/>
  <c r="M141" i="1"/>
  <c r="O141" i="1"/>
  <c r="P141" i="1"/>
  <c r="Q141" i="1"/>
  <c r="R141" i="1"/>
  <c r="S141" i="1"/>
  <c r="T141" i="1"/>
  <c r="U141" i="1"/>
  <c r="V141" i="1"/>
  <c r="W141" i="1"/>
  <c r="Y141" i="1"/>
  <c r="Z141" i="1"/>
  <c r="AA141" i="1"/>
  <c r="AB141" i="1"/>
  <c r="AC141" i="1"/>
  <c r="AD141" i="1"/>
  <c r="AE141" i="1"/>
  <c r="AF141" i="1"/>
  <c r="AG141" i="1"/>
  <c r="AG159" i="1" s="1"/>
  <c r="AH141" i="1"/>
  <c r="AI141" i="1"/>
  <c r="AJ141" i="1"/>
  <c r="AK141" i="1"/>
  <c r="AL141" i="1"/>
  <c r="AM141" i="1"/>
  <c r="AN141" i="1"/>
  <c r="P159" i="1" l="1"/>
  <c r="Y159" i="1"/>
  <c r="AI159" i="1"/>
  <c r="AH159" i="1"/>
  <c r="AD159" i="1"/>
  <c r="G159" i="1"/>
  <c r="AB159" i="1"/>
  <c r="AE159" i="1"/>
  <c r="AA159" i="1"/>
  <c r="AC159" i="1"/>
  <c r="AF159" i="1"/>
  <c r="J159" i="1"/>
  <c r="Z159" i="1"/>
  <c r="H159" i="1"/>
  <c r="T159" i="1"/>
  <c r="S159" i="1"/>
  <c r="Q159" i="1"/>
  <c r="I159" i="1"/>
  <c r="R159" i="1"/>
  <c r="AN159" i="1"/>
  <c r="AM159" i="1"/>
  <c r="AL159" i="1"/>
  <c r="AK159" i="1"/>
  <c r="AJ159" i="1"/>
  <c r="O159" i="1"/>
  <c r="W159" i="1"/>
  <c r="V159" i="1"/>
  <c r="L159" i="1"/>
  <c r="K159" i="1"/>
  <c r="U159" i="1"/>
  <c r="M159" i="1"/>
  <c r="L158" i="1"/>
  <c r="L160" i="1"/>
  <c r="T158" i="1"/>
  <c r="V158" i="1"/>
  <c r="R158" i="1"/>
  <c r="AG158" i="1"/>
  <c r="AD158" i="1"/>
  <c r="F158" i="1"/>
  <c r="AE158" i="1"/>
  <c r="AB158" i="1"/>
  <c r="AM158" i="1"/>
  <c r="AI158" i="1"/>
  <c r="H158" i="1"/>
  <c r="P158" i="1"/>
  <c r="U158" i="1"/>
  <c r="AJ158" i="1"/>
  <c r="Y158" i="1"/>
  <c r="I158" i="1"/>
  <c r="AK158" i="1"/>
  <c r="Z158" i="1"/>
  <c r="J158" i="1"/>
  <c r="AN158" i="1"/>
  <c r="AC158" i="1"/>
  <c r="M158" i="1"/>
  <c r="AF158" i="1"/>
  <c r="Q158" i="1"/>
  <c r="AL158" i="1"/>
  <c r="AA158" i="1"/>
  <c r="O158" i="1"/>
  <c r="K158" i="1"/>
  <c r="AH158" i="1"/>
  <c r="W158" i="1"/>
  <c r="S158" i="1"/>
  <c r="G158" i="1"/>
  <c r="E26" i="1"/>
  <c r="F26" i="1"/>
  <c r="G26" i="1"/>
  <c r="H26" i="1"/>
  <c r="I26" i="1"/>
  <c r="J26" i="1"/>
  <c r="K26" i="1"/>
  <c r="L26" i="1"/>
  <c r="M26" i="1"/>
  <c r="O26" i="1"/>
  <c r="P26" i="1"/>
  <c r="Q26" i="1"/>
  <c r="R26" i="1"/>
  <c r="T26" i="1"/>
  <c r="U26" i="1"/>
  <c r="V26" i="1"/>
  <c r="W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D26" i="1"/>
  <c r="E91" i="1" l="1"/>
  <c r="F91" i="1"/>
  <c r="G91" i="1"/>
  <c r="H91" i="1"/>
  <c r="I91" i="1"/>
  <c r="J91" i="1"/>
  <c r="K91" i="1"/>
  <c r="L91" i="1"/>
  <c r="M91" i="1"/>
  <c r="O91" i="1"/>
  <c r="P91" i="1"/>
  <c r="Q91" i="1"/>
  <c r="R91" i="1"/>
  <c r="S91" i="1"/>
  <c r="T91" i="1"/>
  <c r="U91" i="1"/>
  <c r="V91" i="1"/>
  <c r="W91" i="1"/>
  <c r="Y91" i="1"/>
  <c r="Z91" i="1"/>
  <c r="AA91" i="1"/>
  <c r="AB91" i="1"/>
  <c r="AC91" i="1"/>
  <c r="AD91" i="1"/>
  <c r="AE91" i="1"/>
  <c r="AF91" i="1"/>
  <c r="AG91" i="1"/>
  <c r="AH91" i="1"/>
  <c r="AI91" i="1"/>
  <c r="AJ91" i="1"/>
  <c r="AK91" i="1"/>
  <c r="AL91" i="1"/>
  <c r="AM91" i="1"/>
  <c r="AN91" i="1"/>
  <c r="D91" i="1"/>
  <c r="E84" i="1"/>
  <c r="F84" i="1"/>
  <c r="G84" i="1"/>
  <c r="H84" i="1"/>
  <c r="I84" i="1"/>
  <c r="J84" i="1"/>
  <c r="K84" i="1"/>
  <c r="L84" i="1"/>
  <c r="M84" i="1"/>
  <c r="O84" i="1"/>
  <c r="P84" i="1"/>
  <c r="Q84" i="1"/>
  <c r="R84" i="1"/>
  <c r="S84" i="1"/>
  <c r="T84" i="1"/>
  <c r="U84" i="1"/>
  <c r="V84" i="1"/>
  <c r="W84" i="1"/>
  <c r="Y84" i="1"/>
  <c r="Z84" i="1"/>
  <c r="AA84" i="1"/>
  <c r="AB84" i="1"/>
  <c r="AC84" i="1"/>
  <c r="AD84" i="1"/>
  <c r="AE84" i="1"/>
  <c r="AF84" i="1"/>
  <c r="AG84" i="1"/>
  <c r="AH84" i="1"/>
  <c r="AI84" i="1"/>
  <c r="AJ84" i="1"/>
  <c r="AK84" i="1"/>
  <c r="AL84" i="1"/>
  <c r="AM84" i="1"/>
  <c r="AN84" i="1"/>
  <c r="D84" i="1"/>
  <c r="E58" i="1"/>
  <c r="F58" i="1"/>
  <c r="G58" i="1"/>
  <c r="H58" i="1"/>
  <c r="I58" i="1"/>
  <c r="J58" i="1"/>
  <c r="K58" i="1"/>
  <c r="L58" i="1"/>
  <c r="M58" i="1"/>
  <c r="O58" i="1"/>
  <c r="P58" i="1"/>
  <c r="Q58" i="1"/>
  <c r="R58" i="1"/>
  <c r="T58" i="1"/>
  <c r="U58" i="1"/>
  <c r="V58" i="1"/>
  <c r="W58" i="1"/>
  <c r="Y58" i="1"/>
  <c r="Z58" i="1"/>
  <c r="AA58" i="1"/>
  <c r="AB58" i="1"/>
  <c r="AC58" i="1"/>
  <c r="AD58" i="1"/>
  <c r="AE58" i="1"/>
  <c r="AF58" i="1"/>
  <c r="AG58" i="1"/>
  <c r="AH58" i="1"/>
  <c r="AI58" i="1"/>
  <c r="AJ58" i="1"/>
  <c r="AK58" i="1"/>
  <c r="AL58" i="1"/>
  <c r="AM58" i="1"/>
  <c r="AN58" i="1"/>
  <c r="D58" i="1"/>
  <c r="F41" i="1"/>
  <c r="G41" i="1"/>
  <c r="H41" i="1"/>
  <c r="I41" i="1"/>
  <c r="J41" i="1"/>
  <c r="K41" i="1"/>
  <c r="L41" i="1"/>
  <c r="M41" i="1"/>
  <c r="O41" i="1"/>
  <c r="P41" i="1"/>
  <c r="Q41" i="1"/>
  <c r="R41" i="1"/>
  <c r="S41" i="1"/>
  <c r="T41" i="1"/>
  <c r="U41" i="1"/>
  <c r="V41" i="1"/>
  <c r="W41" i="1"/>
  <c r="Y41" i="1"/>
  <c r="Z41" i="1"/>
  <c r="AA41" i="1"/>
  <c r="AB41" i="1"/>
  <c r="AC41" i="1"/>
  <c r="AD41" i="1"/>
  <c r="AE41" i="1"/>
  <c r="AF41" i="1"/>
  <c r="AG41" i="1"/>
  <c r="AH41" i="1"/>
  <c r="AI41" i="1"/>
  <c r="AL41" i="1"/>
  <c r="AM41" i="1"/>
  <c r="AN41" i="1"/>
  <c r="E13" i="1"/>
  <c r="F13" i="1"/>
  <c r="G13" i="1"/>
  <c r="H13" i="1"/>
  <c r="I13" i="1"/>
  <c r="J13" i="1"/>
  <c r="K13" i="1"/>
  <c r="L13" i="1"/>
  <c r="M13" i="1"/>
  <c r="O13" i="1"/>
  <c r="P13" i="1"/>
  <c r="Q13" i="1"/>
  <c r="R13" i="1"/>
  <c r="S13" i="1"/>
  <c r="T13" i="1"/>
  <c r="U13" i="1"/>
  <c r="V13" i="1"/>
  <c r="W13" i="1"/>
  <c r="Y13" i="1"/>
  <c r="Z13" i="1"/>
  <c r="AA13" i="1"/>
  <c r="AB13" i="1"/>
  <c r="AD13" i="1"/>
  <c r="AE13" i="1"/>
  <c r="AF13" i="1"/>
  <c r="AG13" i="1"/>
  <c r="AH13" i="1"/>
  <c r="AI13" i="1"/>
  <c r="AJ13" i="1"/>
  <c r="AK13" i="1"/>
  <c r="AL13" i="1"/>
  <c r="AM13" i="1"/>
  <c r="AN13" i="1"/>
  <c r="D13" i="1"/>
  <c r="D29" i="1" s="1"/>
  <c r="D30" i="1" s="1"/>
  <c r="F60" i="1" l="1"/>
  <c r="F61" i="1" s="1"/>
  <c r="G60" i="1"/>
  <c r="H60" i="1"/>
  <c r="H61" i="1" s="1"/>
  <c r="L60" i="1"/>
  <c r="L61" i="1" s="1"/>
  <c r="P60" i="1"/>
  <c r="P61" i="1" s="1"/>
  <c r="T60" i="1"/>
  <c r="T61" i="1" s="1"/>
  <c r="V60" i="1"/>
  <c r="V61" i="1" s="1"/>
  <c r="W60" i="1"/>
  <c r="W61" i="1" s="1"/>
  <c r="X61" i="1"/>
  <c r="AD60" i="1"/>
  <c r="AD61" i="1" s="1"/>
  <c r="AG60" i="1"/>
  <c r="AG61" i="1" s="1"/>
  <c r="AM60" i="1"/>
  <c r="AM61" i="1" s="1"/>
  <c r="O60" i="1"/>
  <c r="O61" i="1" s="1"/>
  <c r="AA60" i="1"/>
  <c r="AA61" i="1" s="1"/>
  <c r="AB60" i="1"/>
  <c r="AB61" i="1" s="1"/>
  <c r="AH60" i="1"/>
  <c r="AH61" i="1" s="1"/>
  <c r="AI60" i="1"/>
  <c r="AI61" i="1" s="1"/>
  <c r="M60" i="1"/>
  <c r="M61" i="1" s="1"/>
  <c r="Q60" i="1"/>
  <c r="Q61" i="1" s="1"/>
  <c r="AC60" i="1"/>
  <c r="AC61" i="1" s="1"/>
  <c r="AE60" i="1"/>
  <c r="AE61" i="1" s="1"/>
  <c r="AN60" i="1"/>
  <c r="AN61" i="1" s="1"/>
  <c r="I60" i="1"/>
  <c r="I61" i="1" s="1"/>
  <c r="J60" i="1"/>
  <c r="J61" i="1" s="1"/>
  <c r="K60" i="1"/>
  <c r="K61" i="1" s="1"/>
  <c r="R60" i="1"/>
  <c r="R61" i="1" s="1"/>
  <c r="S61" i="1"/>
  <c r="U60" i="1"/>
  <c r="U61" i="1" s="1"/>
  <c r="Y60" i="1"/>
  <c r="Y61" i="1" s="1"/>
  <c r="Z60" i="1"/>
  <c r="Z61" i="1" s="1"/>
  <c r="AF60" i="1"/>
  <c r="AF61" i="1" s="1"/>
  <c r="AJ60" i="1"/>
  <c r="AJ61" i="1" s="1"/>
  <c r="AK60" i="1"/>
  <c r="AK61" i="1" s="1"/>
  <c r="AL60" i="1"/>
  <c r="AL61" i="1" s="1"/>
  <c r="E75" i="1"/>
  <c r="E76" i="1" s="1"/>
  <c r="F75" i="1"/>
  <c r="F76" i="1" s="1"/>
  <c r="G75" i="1"/>
  <c r="H75" i="1"/>
  <c r="H76" i="1" s="1"/>
  <c r="I75" i="1"/>
  <c r="I76" i="1" s="1"/>
  <c r="J75" i="1"/>
  <c r="J76" i="1" s="1"/>
  <c r="K75" i="1"/>
  <c r="K76" i="1" s="1"/>
  <c r="L75" i="1"/>
  <c r="L76" i="1" s="1"/>
  <c r="M75" i="1"/>
  <c r="M76" i="1" s="1"/>
  <c r="O75" i="1"/>
  <c r="O76" i="1" s="1"/>
  <c r="P75" i="1"/>
  <c r="P76" i="1" s="1"/>
  <c r="Q75" i="1"/>
  <c r="Q76" i="1" s="1"/>
  <c r="R75" i="1"/>
  <c r="R76" i="1" s="1"/>
  <c r="S75" i="1"/>
  <c r="S76" i="1" s="1"/>
  <c r="T75" i="1"/>
  <c r="T76" i="1" s="1"/>
  <c r="U75" i="1"/>
  <c r="U76" i="1" s="1"/>
  <c r="V75" i="1"/>
  <c r="V76" i="1" s="1"/>
  <c r="W75" i="1"/>
  <c r="W76" i="1" s="1"/>
  <c r="X76" i="1"/>
  <c r="Y75" i="1"/>
  <c r="Y76" i="1" s="1"/>
  <c r="Z75" i="1"/>
  <c r="Z76" i="1" s="1"/>
  <c r="AA75" i="1"/>
  <c r="AA76" i="1" s="1"/>
  <c r="AB75" i="1"/>
  <c r="AB76" i="1" s="1"/>
  <c r="AC75" i="1"/>
  <c r="AC76" i="1" s="1"/>
  <c r="AD75" i="1"/>
  <c r="AD76" i="1" s="1"/>
  <c r="AE75" i="1"/>
  <c r="AE76" i="1" s="1"/>
  <c r="AF75" i="1"/>
  <c r="AF76" i="1" s="1"/>
  <c r="AG75" i="1"/>
  <c r="AG76" i="1" s="1"/>
  <c r="AH75" i="1"/>
  <c r="AH76" i="1" s="1"/>
  <c r="AI75" i="1"/>
  <c r="AI76" i="1" s="1"/>
  <c r="AJ75" i="1"/>
  <c r="AJ76" i="1" s="1"/>
  <c r="AK75" i="1"/>
  <c r="AK76" i="1" s="1"/>
  <c r="AL75" i="1"/>
  <c r="AL76" i="1" s="1"/>
  <c r="AM75" i="1"/>
  <c r="AM76" i="1" s="1"/>
  <c r="AN75" i="1"/>
  <c r="AN76" i="1" s="1"/>
  <c r="E29" i="1"/>
  <c r="E30" i="1" s="1"/>
  <c r="J29" i="1"/>
  <c r="J30" i="1" s="1"/>
  <c r="M29" i="1"/>
  <c r="M30" i="1" s="1"/>
  <c r="P29" i="1"/>
  <c r="P30" i="1" s="1"/>
  <c r="Q29" i="1"/>
  <c r="Q30" i="1" s="1"/>
  <c r="R29" i="1"/>
  <c r="R30" i="1" s="1"/>
  <c r="U29" i="1"/>
  <c r="U30" i="1" s="1"/>
  <c r="V29" i="1"/>
  <c r="V30" i="1" s="1"/>
  <c r="X30" i="1"/>
  <c r="Z29" i="1"/>
  <c r="Z30" i="1" s="1"/>
  <c r="AC30" i="1"/>
  <c r="AD29" i="1"/>
  <c r="AD30" i="1" s="1"/>
  <c r="AF29" i="1"/>
  <c r="AF30" i="1" s="1"/>
  <c r="AG29" i="1"/>
  <c r="AG30" i="1" s="1"/>
  <c r="AI29" i="1"/>
  <c r="AI30" i="1" s="1"/>
  <c r="AJ29" i="1"/>
  <c r="AJ30" i="1" s="1"/>
  <c r="AK29" i="1"/>
  <c r="AK30" i="1" s="1"/>
  <c r="AN29" i="1"/>
  <c r="AN30" i="1" s="1"/>
  <c r="F29" i="1"/>
  <c r="F30" i="1" s="1"/>
  <c r="I29" i="1"/>
  <c r="Y29" i="1"/>
  <c r="Y30" i="1" s="1"/>
  <c r="AL104" i="1" l="1"/>
  <c r="AL105" i="1"/>
  <c r="AA105" i="1"/>
  <c r="AA104" i="1"/>
  <c r="S105" i="1"/>
  <c r="S104" i="1"/>
  <c r="O104" i="1"/>
  <c r="O105" i="1"/>
  <c r="AG104" i="1"/>
  <c r="AG163" i="1" s="1"/>
  <c r="AG105" i="1"/>
  <c r="AG164" i="1" s="1"/>
  <c r="Z105" i="1"/>
  <c r="Z164" i="1" s="1"/>
  <c r="Z104" i="1"/>
  <c r="Z163" i="1" s="1"/>
  <c r="F104" i="1"/>
  <c r="F163" i="1" s="1"/>
  <c r="F105" i="1"/>
  <c r="F164" i="1" s="1"/>
  <c r="AN105" i="1"/>
  <c r="AN164" i="1" s="1"/>
  <c r="AN104" i="1"/>
  <c r="AN163" i="1" s="1"/>
  <c r="AJ105" i="1"/>
  <c r="AJ164" i="1" s="1"/>
  <c r="AJ104" i="1"/>
  <c r="AJ163" i="1" s="1"/>
  <c r="AF105" i="1"/>
  <c r="AF164" i="1" s="1"/>
  <c r="AF104" i="1"/>
  <c r="AF163" i="1" s="1"/>
  <c r="AC105" i="1"/>
  <c r="AC104" i="1"/>
  <c r="Y105" i="1"/>
  <c r="Y164" i="1" s="1"/>
  <c r="Y104" i="1"/>
  <c r="Y163" i="1" s="1"/>
  <c r="U105" i="1"/>
  <c r="U164" i="1" s="1"/>
  <c r="U104" i="1"/>
  <c r="U163" i="1" s="1"/>
  <c r="Q105" i="1"/>
  <c r="Q164" i="1" s="1"/>
  <c r="Q104" i="1"/>
  <c r="Q163" i="1" s="1"/>
  <c r="M105" i="1"/>
  <c r="M164" i="1" s="1"/>
  <c r="M104" i="1"/>
  <c r="M163" i="1" s="1"/>
  <c r="I105" i="1"/>
  <c r="I104" i="1"/>
  <c r="E105" i="1"/>
  <c r="E104" i="1"/>
  <c r="E103" i="1"/>
  <c r="AH104" i="1"/>
  <c r="AH105" i="1"/>
  <c r="W104" i="1"/>
  <c r="W105" i="1"/>
  <c r="K105" i="1"/>
  <c r="K104" i="1"/>
  <c r="AK105" i="1"/>
  <c r="AK164" i="1" s="1"/>
  <c r="AK104" i="1"/>
  <c r="AK163" i="1" s="1"/>
  <c r="AD104" i="1"/>
  <c r="AD163" i="1" s="1"/>
  <c r="AD105" i="1"/>
  <c r="AD164" i="1" s="1"/>
  <c r="V104" i="1"/>
  <c r="V163" i="1" s="1"/>
  <c r="V105" i="1"/>
  <c r="V164" i="1" s="1"/>
  <c r="R105" i="1"/>
  <c r="R164" i="1" s="1"/>
  <c r="R104" i="1"/>
  <c r="R163" i="1" s="1"/>
  <c r="J105" i="1"/>
  <c r="J164" i="1" s="1"/>
  <c r="J104" i="1"/>
  <c r="J163" i="1" s="1"/>
  <c r="AM105" i="1"/>
  <c r="AM104" i="1"/>
  <c r="AI105" i="1"/>
  <c r="AI164" i="1" s="1"/>
  <c r="AI104" i="1"/>
  <c r="AI163" i="1" s="1"/>
  <c r="AE105" i="1"/>
  <c r="AE104" i="1"/>
  <c r="AB105" i="1"/>
  <c r="AB104" i="1"/>
  <c r="T105" i="1"/>
  <c r="T104" i="1"/>
  <c r="P105" i="1"/>
  <c r="P164" i="1" s="1"/>
  <c r="P104" i="1"/>
  <c r="P163" i="1" s="1"/>
  <c r="L105" i="1"/>
  <c r="L104" i="1"/>
  <c r="H105" i="1"/>
  <c r="H104" i="1"/>
  <c r="G76" i="1"/>
  <c r="G61" i="1"/>
  <c r="AM29" i="1"/>
  <c r="AM30" i="1" s="1"/>
  <c r="AE29" i="1"/>
  <c r="AE30" i="1" s="1"/>
  <c r="AB29" i="1"/>
  <c r="AB30" i="1" s="1"/>
  <c r="T29" i="1"/>
  <c r="T30" i="1" s="1"/>
  <c r="L29" i="1"/>
  <c r="L30" i="1" s="1"/>
  <c r="H29" i="1"/>
  <c r="H30" i="1" s="1"/>
  <c r="AL29" i="1"/>
  <c r="AL30" i="1" s="1"/>
  <c r="AH29" i="1"/>
  <c r="AH30" i="1" s="1"/>
  <c r="AA29" i="1"/>
  <c r="AA30" i="1" s="1"/>
  <c r="W29" i="1"/>
  <c r="W30" i="1" s="1"/>
  <c r="S30" i="1"/>
  <c r="O29" i="1"/>
  <c r="O30" i="1" s="1"/>
  <c r="K29" i="1"/>
  <c r="K30" i="1" s="1"/>
  <c r="G29" i="1"/>
  <c r="G30" i="1" s="1"/>
  <c r="D75" i="1"/>
  <c r="W163" i="1" l="1"/>
  <c r="W164" i="1"/>
  <c r="T164" i="1"/>
  <c r="T163" i="1"/>
  <c r="K164" i="1"/>
  <c r="K163" i="1"/>
  <c r="AL163" i="1"/>
  <c r="AL164" i="1"/>
  <c r="H164" i="1"/>
  <c r="H163" i="1"/>
  <c r="AH163" i="1"/>
  <c r="AH164" i="1"/>
  <c r="AA163" i="1"/>
  <c r="AA164" i="1"/>
  <c r="AB164" i="1"/>
  <c r="AB163" i="1"/>
  <c r="O163" i="1"/>
  <c r="O164" i="1"/>
  <c r="AE164" i="1"/>
  <c r="AE163" i="1"/>
  <c r="L163" i="1"/>
  <c r="L164" i="1"/>
  <c r="AM164" i="1"/>
  <c r="AM163" i="1"/>
  <c r="G104" i="1"/>
  <c r="G163" i="1" s="1"/>
  <c r="G105" i="1"/>
  <c r="G164" i="1" s="1"/>
  <c r="E118" i="1" l="1"/>
  <c r="E126" i="1" s="1"/>
  <c r="D118" i="1"/>
  <c r="D126" i="1" l="1"/>
  <c r="D160" i="1" s="1"/>
  <c r="E160" i="1"/>
  <c r="E164" i="1" s="1"/>
  <c r="E159" i="1"/>
  <c r="E163" i="1" s="1"/>
  <c r="E158" i="1"/>
  <c r="E162" i="1" s="1"/>
  <c r="D60" i="1"/>
  <c r="D61" i="1" s="1"/>
  <c r="D158" i="1" l="1"/>
  <c r="D159" i="1"/>
  <c r="D76" i="1"/>
  <c r="R103" i="1"/>
  <c r="R162" i="1" s="1"/>
  <c r="O103" i="1"/>
  <c r="O162" i="1" s="1"/>
  <c r="S103" i="1"/>
  <c r="I103" i="1"/>
  <c r="L103" i="1"/>
  <c r="L162" i="1" s="1"/>
  <c r="J103" i="1"/>
  <c r="J162" i="1" s="1"/>
  <c r="Q103" i="1"/>
  <c r="Q162" i="1" s="1"/>
  <c r="W103" i="1"/>
  <c r="W162" i="1" s="1"/>
  <c r="U103" i="1"/>
  <c r="U162" i="1" s="1"/>
  <c r="H103" i="1"/>
  <c r="H162" i="1" s="1"/>
  <c r="G103" i="1"/>
  <c r="G162" i="1" s="1"/>
  <c r="K103" i="1"/>
  <c r="K162" i="1" s="1"/>
  <c r="V103" i="1"/>
  <c r="V162" i="1" s="1"/>
  <c r="F103" i="1"/>
  <c r="F162" i="1" s="1"/>
  <c r="D105" i="1" l="1"/>
  <c r="D164" i="1" s="1"/>
  <c r="D104" i="1"/>
  <c r="D163" i="1" s="1"/>
  <c r="D103" i="1"/>
  <c r="D162" i="1" s="1"/>
  <c r="T103" i="1"/>
  <c r="T162" i="1" s="1"/>
  <c r="M103" i="1"/>
  <c r="M162" i="1" s="1"/>
  <c r="Z103" i="1"/>
  <c r="Z162" i="1" s="1"/>
  <c r="P103" i="1"/>
  <c r="P162" i="1" s="1"/>
  <c r="Y103" i="1"/>
  <c r="Y162" i="1" s="1"/>
  <c r="AH103" i="1"/>
  <c r="AH162" i="1" s="1"/>
  <c r="AD103" i="1"/>
  <c r="AD162" i="1" s="1"/>
  <c r="AF103" i="1"/>
  <c r="AF162" i="1" s="1"/>
  <c r="AK103" i="1"/>
  <c r="AK162" i="1" s="1"/>
  <c r="AJ103" i="1"/>
  <c r="AJ162" i="1" s="1"/>
  <c r="AM103" i="1"/>
  <c r="AM162" i="1" s="1"/>
  <c r="AE103" i="1"/>
  <c r="AE162" i="1" s="1"/>
  <c r="AC103" i="1"/>
  <c r="AA103" i="1"/>
  <c r="AA162" i="1" s="1"/>
  <c r="AI103" i="1" l="1"/>
  <c r="AI162" i="1" s="1"/>
  <c r="AL103" i="1"/>
  <c r="AL162" i="1" s="1"/>
  <c r="AB103" i="1"/>
  <c r="AB162" i="1" s="1"/>
  <c r="AG103" i="1"/>
  <c r="AG162" i="1" s="1"/>
  <c r="AN103" i="1"/>
  <c r="AN162" i="1" s="1"/>
</calcChain>
</file>

<file path=xl/sharedStrings.xml><?xml version="1.0" encoding="utf-8"?>
<sst xmlns="http://schemas.openxmlformats.org/spreadsheetml/2006/main" count="744" uniqueCount="153">
  <si>
    <t xml:space="preserve">Instytut: </t>
  </si>
  <si>
    <t>Wydział Nauk o Zdrowiu</t>
  </si>
  <si>
    <t>Kierunek:</t>
  </si>
  <si>
    <t xml:space="preserve"> Zdrowie publiczne II st/st</t>
  </si>
  <si>
    <t xml:space="preserve">Profil: </t>
  </si>
  <si>
    <t>OGÓLNOAKADEMICKI</t>
  </si>
  <si>
    <t>L.P.</t>
  </si>
  <si>
    <t>Przedmiot</t>
  </si>
  <si>
    <t>Jednostka organizująca</t>
  </si>
  <si>
    <t>ECTS</t>
  </si>
  <si>
    <t>Semestr 1</t>
  </si>
  <si>
    <t>ZAJĘCIA DYDAKTYCZNE</t>
  </si>
  <si>
    <t>PRAKTYKI</t>
  </si>
  <si>
    <t>Wykład</t>
  </si>
  <si>
    <t>e-wykład</t>
  </si>
  <si>
    <t>Ćwiczenia</t>
  </si>
  <si>
    <t>Seminaria</t>
  </si>
  <si>
    <t>e-Seminaria</t>
  </si>
  <si>
    <t>Zajęcia praktyczne</t>
  </si>
  <si>
    <t>Praktyki</t>
  </si>
  <si>
    <t>L.g.</t>
  </si>
  <si>
    <t>F.zal.</t>
  </si>
  <si>
    <t>Licz. Gr.</t>
  </si>
  <si>
    <t>Gr.</t>
  </si>
  <si>
    <t>GRUPA TREŚCI PODSTAWOWYCH</t>
  </si>
  <si>
    <t>Metodologia badań</t>
  </si>
  <si>
    <t>O</t>
  </si>
  <si>
    <t>D</t>
  </si>
  <si>
    <t>Z</t>
  </si>
  <si>
    <t xml:space="preserve"> </t>
  </si>
  <si>
    <t>Informacja naukowa</t>
  </si>
  <si>
    <t>Bibioteka Główna</t>
  </si>
  <si>
    <t>P</t>
  </si>
  <si>
    <t>Razem</t>
  </si>
  <si>
    <t>GRUPA TREŚCI KIERUNKOWYCH</t>
  </si>
  <si>
    <t>Biostatystyka</t>
  </si>
  <si>
    <t>Teoria Zdrowia Publicznego</t>
  </si>
  <si>
    <t>Studium Praktycznej Nauki Języków Obcych</t>
  </si>
  <si>
    <t>Prawo</t>
  </si>
  <si>
    <t>Propedeutyka medycyny</t>
  </si>
  <si>
    <t>Polityka społeczna i zdrowotna</t>
  </si>
  <si>
    <t>E</t>
  </si>
  <si>
    <t>BHP</t>
  </si>
  <si>
    <t>Grupa treści ogólnych razem</t>
  </si>
  <si>
    <t>Liczba egzaminów</t>
  </si>
  <si>
    <t>Semestr 2</t>
  </si>
  <si>
    <t>Praktyki zawodowe</t>
  </si>
  <si>
    <t>Etyka</t>
  </si>
  <si>
    <t>Zarządzanie jakością</t>
  </si>
  <si>
    <t>Profilaktyka chorób cywilizacyjnych i społecznych</t>
  </si>
  <si>
    <t xml:space="preserve">Nowe technologie w zdrowiu publicznym </t>
  </si>
  <si>
    <t>Semestr 3</t>
  </si>
  <si>
    <t>Promocja Zdrowia</t>
  </si>
  <si>
    <t>Ekonomia i finasowanie w ochronie zdrowia</t>
  </si>
  <si>
    <t>Katedra i Zakład Zdrowia Publicznego</t>
  </si>
  <si>
    <t>Moduł treści kształcenia fakultatywnego</t>
  </si>
  <si>
    <t>Ubezpieczenia zdrowotne i społeczne</t>
  </si>
  <si>
    <t>Świadczenia finasowane ze środków publicznych</t>
  </si>
  <si>
    <t>Zarządzanie podmiotem leczniczym</t>
  </si>
  <si>
    <t>Nadzór sanitarno-epidemiologiczny</t>
  </si>
  <si>
    <t>Liczba egzaminów:</t>
  </si>
  <si>
    <t>Semestr 4</t>
  </si>
  <si>
    <t>Praca dyplomowa</t>
  </si>
  <si>
    <t>Grupa treści podstawowych razem</t>
  </si>
  <si>
    <t>Administracja ochrony zdrowia</t>
  </si>
  <si>
    <t>Badania kliniczne</t>
  </si>
  <si>
    <t>Prawo administracyjne</t>
  </si>
  <si>
    <t>ćwiczenia</t>
  </si>
  <si>
    <t>Zdrowie środowiskowe</t>
  </si>
  <si>
    <t>Zakład Edukacji Zdrowotnej</t>
  </si>
  <si>
    <t>Zakład Promocji Zdrowia</t>
  </si>
  <si>
    <t>Zakład Opieki Holistycznej i Zarządzania w Pielęgniarstwie</t>
  </si>
  <si>
    <t>Zakład Edukacji Dietetycznej i Żywieniowej</t>
  </si>
  <si>
    <t>Marketing usług medycznych</t>
  </si>
  <si>
    <t>Zakład Informatyki i Statystyki Medycznej z Pracownią E-zdrowia</t>
  </si>
  <si>
    <t>Pracownia Prawa Medycznego i Farmaceutycznego</t>
  </si>
  <si>
    <t>Pracownia Prawa Medycznego i Farmeceutycznego</t>
  </si>
  <si>
    <t>Globalne wyzwania zdrowotne</t>
  </si>
  <si>
    <t>Komunikacja społeczna i negocjacje</t>
  </si>
  <si>
    <t>Instytucje ochrony zdrowia</t>
  </si>
  <si>
    <t xml:space="preserve">Epidemiologia </t>
  </si>
  <si>
    <t>Koordynowana opieka zdrowotna</t>
  </si>
  <si>
    <t xml:space="preserve">Organizacja i zarządzanie w ochronie zdrowia </t>
  </si>
  <si>
    <t>Demografia</t>
  </si>
  <si>
    <t>Edukacja zdrowotna</t>
  </si>
  <si>
    <t>Zarządzanie kryzysowe</t>
  </si>
  <si>
    <t>Zakład Nauk Humanistycznych i Medycyny Społecznej</t>
  </si>
  <si>
    <t>Żywienie człowieka</t>
  </si>
  <si>
    <t>Moduł III Koordynator opieki geriatrycznej</t>
  </si>
  <si>
    <t>Biologiczno-chemiczne zagrożenia zdrowotne</t>
  </si>
  <si>
    <t>Zakład Higieny i Epidemiologii</t>
  </si>
  <si>
    <t>Prawne aspekty bezpieczeństwa sanitarno-epidemiologicznego</t>
  </si>
  <si>
    <t xml:space="preserve">Organizacja opieki zdrowotnej nad osobami starszymi </t>
  </si>
  <si>
    <t>Choroby wieku podeszłego</t>
  </si>
  <si>
    <t>Psycho-społeczne aspekty starości i starzenia się</t>
  </si>
  <si>
    <t>Podstawy rehabilitacji w geriatrii</t>
  </si>
  <si>
    <t>Zakład Rehabilitacji i Fizjoterapii</t>
  </si>
  <si>
    <t>Komunikacja z osobą starszą i jej rodziną</t>
  </si>
  <si>
    <t>Zarządzanie zasobami ludzkimi</t>
  </si>
  <si>
    <t>Kontraktowanie i rozliczanie świadczeń medycznych</t>
  </si>
  <si>
    <t xml:space="preserve">Moduł II Bezpieczeństwo sanitarno-epidemiologiczne z zarządzaniem jakością </t>
  </si>
  <si>
    <t>Higiena w placówkach leczniczych i zakażenia szpitalne</t>
  </si>
  <si>
    <t>Bezpieczeństwo żywności i żywienia</t>
  </si>
  <si>
    <t>Higiena pracy i choroby zawodowe</t>
  </si>
  <si>
    <t>Akredytacja w placówkach leczniczych</t>
  </si>
  <si>
    <t xml:space="preserve">Edukacja zdrowotna osób starszych </t>
  </si>
  <si>
    <t>Polityka społeczna i instytucje wsparcia osób starszych</t>
  </si>
  <si>
    <t>Wybrane aspekty żywienia osób starszych</t>
  </si>
  <si>
    <t xml:space="preserve">Terapia zajęciowa osób starszych </t>
  </si>
  <si>
    <t>Pracownia Terapii Zajęciowej</t>
  </si>
  <si>
    <t>Zakład Psychologii</t>
  </si>
  <si>
    <t>Suma semestru 1</t>
  </si>
  <si>
    <t>Suma semestru 2</t>
  </si>
  <si>
    <t>x</t>
  </si>
  <si>
    <t>Dydaktyka medyczna</t>
  </si>
  <si>
    <t>Komunikacja w zdrowiu publicznym</t>
  </si>
  <si>
    <t>Organizacja szczepień ochronnych</t>
  </si>
  <si>
    <t>Suma semestru 3</t>
  </si>
  <si>
    <t>Samodzielna Pracownia Medycznych Czynności Ratunkowych i Ratownictwa Specjalistycznego</t>
  </si>
  <si>
    <t>Zakład Pielęgniarstwa Rodzinnego i Geriatrycznego</t>
  </si>
  <si>
    <t>Suma planu studiów</t>
  </si>
  <si>
    <t>Zakład Medycyny Pracy</t>
  </si>
  <si>
    <t>Moduł I Zarządzanie i finansowanie w ochronie zdrowia</t>
  </si>
  <si>
    <t>Technologie informacyjne, E-zdrowie i bezpieczeństwo cyfrowe</t>
  </si>
  <si>
    <t>Rachunkowość zarządcza w podmiocie leczniczym</t>
  </si>
  <si>
    <t>Ochrona danych osobowych</t>
  </si>
  <si>
    <t>Dokumentacja medyczna i statystyczna</t>
  </si>
  <si>
    <t>Zakład Farmakologii</t>
  </si>
  <si>
    <t>Prawo medyczne</t>
  </si>
  <si>
    <t>Suma semestru 4</t>
  </si>
  <si>
    <t>L.G.</t>
  </si>
  <si>
    <t>Prawne zagadnienia związane z osobami starszymi</t>
  </si>
  <si>
    <t>Ochrona własności intelektualnej</t>
  </si>
  <si>
    <t>Kompleksowa ocena i opieka geriatryczna</t>
  </si>
  <si>
    <t>PRZEDMIOTY KIERUNKOWE DO WYBORU</t>
  </si>
  <si>
    <t>Prawo pracy</t>
  </si>
  <si>
    <t>Programy i projekty zdrowotne</t>
  </si>
  <si>
    <t>Język migowy</t>
  </si>
  <si>
    <t>Medycyna stylu życia</t>
  </si>
  <si>
    <t>Język obcy do wyboru</t>
  </si>
  <si>
    <t>RAPORT Z PLANU STUDIÓW 
II stopnia
Rok 2026/2027</t>
  </si>
  <si>
    <t>RAZEM</t>
  </si>
  <si>
    <t>godz.</t>
  </si>
  <si>
    <t>Moduł II</t>
  </si>
  <si>
    <t>Moduł I</t>
  </si>
  <si>
    <t>Moduł III</t>
  </si>
  <si>
    <t>% godz.</t>
  </si>
  <si>
    <t>% ECTS</t>
  </si>
  <si>
    <t>wykłady i e-wykłady</t>
  </si>
  <si>
    <t>seminaria i e-seminaria</t>
  </si>
  <si>
    <t>praktyki zawodowe</t>
  </si>
  <si>
    <t>praca dyplomowa</t>
  </si>
  <si>
    <t>Forma studiów: stacjonarne Czas trwania: 4 semestry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</si>
</sst>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</fills>
  <borders count="5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/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>
      <alignment wrapText="1"/>
    </xf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3" fillId="0" borderId="5" xfId="0" applyFont="1" applyBorder="1"/>
    <xf numFmtId="0" fontId="3" fillId="6" borderId="5" xfId="0" applyFont="1" applyFill="1" applyBorder="1"/>
    <xf numFmtId="0" fontId="3" fillId="6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/>
    </xf>
    <xf numFmtId="0" fontId="3" fillId="5" borderId="38" xfId="0" applyFont="1" applyFill="1" applyBorder="1" applyAlignment="1">
      <alignment horizontal="center" vertical="center"/>
    </xf>
    <xf numFmtId="0" fontId="3" fillId="5" borderId="22" xfId="0" applyFont="1" applyFill="1" applyBorder="1" applyAlignment="1">
      <alignment horizontal="center" vertical="center"/>
    </xf>
    <xf numFmtId="0" fontId="3" fillId="0" borderId="9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3" xfId="0" applyFont="1" applyBorder="1" applyAlignment="1">
      <alignment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left" vertical="center" wrapText="1"/>
    </xf>
    <xf numFmtId="0" fontId="4" fillId="0" borderId="5" xfId="0" applyFont="1" applyBorder="1"/>
    <xf numFmtId="0" fontId="4" fillId="6" borderId="5" xfId="0" applyFont="1" applyFill="1" applyBorder="1"/>
    <xf numFmtId="0" fontId="3" fillId="5" borderId="47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vertical="center"/>
    </xf>
    <xf numFmtId="0" fontId="3" fillId="6" borderId="0" xfId="0" applyFont="1" applyFill="1" applyAlignment="1">
      <alignment horizontal="left" vertical="center"/>
    </xf>
    <xf numFmtId="0" fontId="3" fillId="6" borderId="0" xfId="0" applyFont="1" applyFill="1" applyAlignment="1">
      <alignment horizontal="center" vertical="center"/>
    </xf>
    <xf numFmtId="0" fontId="3" fillId="6" borderId="31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/>
    </xf>
    <xf numFmtId="0" fontId="3" fillId="6" borderId="5" xfId="0" applyFont="1" applyFill="1" applyBorder="1" applyAlignment="1">
      <alignment horizontal="left"/>
    </xf>
    <xf numFmtId="0" fontId="2" fillId="6" borderId="5" xfId="0" applyFont="1" applyFill="1" applyBorder="1" applyAlignment="1">
      <alignment horizontal="center" vertical="center"/>
    </xf>
    <xf numFmtId="0" fontId="3" fillId="5" borderId="21" xfId="0" applyFont="1" applyFill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/>
    <xf numFmtId="0" fontId="3" fillId="7" borderId="23" xfId="0" applyFont="1" applyFill="1" applyBorder="1" applyAlignment="1">
      <alignment horizontal="center" vertical="center"/>
    </xf>
    <xf numFmtId="0" fontId="2" fillId="4" borderId="26" xfId="0" applyFont="1" applyFill="1" applyBorder="1" applyAlignment="1">
      <alignment horizontal="center" vertical="center"/>
    </xf>
    <xf numFmtId="0" fontId="2" fillId="4" borderId="25" xfId="0" applyFont="1" applyFill="1" applyBorder="1" applyAlignment="1">
      <alignment horizontal="center" vertical="center"/>
    </xf>
    <xf numFmtId="0" fontId="2" fillId="7" borderId="20" xfId="0" applyFont="1" applyFill="1" applyBorder="1" applyAlignment="1">
      <alignment horizontal="center" vertical="center"/>
    </xf>
    <xf numFmtId="0" fontId="3" fillId="7" borderId="26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 wrapText="1"/>
    </xf>
    <xf numFmtId="0" fontId="2" fillId="8" borderId="21" xfId="0" applyFont="1" applyFill="1" applyBorder="1" applyAlignment="1">
      <alignment horizontal="center" vertical="center" wrapText="1"/>
    </xf>
    <xf numFmtId="0" fontId="2" fillId="8" borderId="38" xfId="0" applyFont="1" applyFill="1" applyBorder="1" applyAlignment="1">
      <alignment horizontal="left" vertical="center" wrapText="1"/>
    </xf>
    <xf numFmtId="0" fontId="3" fillId="8" borderId="38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5" xfId="0" applyFont="1" applyBorder="1" applyAlignment="1">
      <alignment vertical="center" wrapText="1"/>
    </xf>
    <xf numFmtId="0" fontId="3" fillId="11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vertical="center" wrapText="1"/>
    </xf>
    <xf numFmtId="0" fontId="5" fillId="6" borderId="5" xfId="0" applyFont="1" applyFill="1" applyBorder="1" applyAlignment="1">
      <alignment horizontal="left" vertical="center" wrapText="1"/>
    </xf>
    <xf numFmtId="0" fontId="4" fillId="12" borderId="5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2" fillId="9" borderId="21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left" vertical="center" wrapText="1"/>
    </xf>
    <xf numFmtId="0" fontId="3" fillId="9" borderId="38" xfId="0" applyFont="1" applyFill="1" applyBorder="1" applyAlignment="1">
      <alignment horizontal="center" vertical="center"/>
    </xf>
    <xf numFmtId="0" fontId="3" fillId="9" borderId="22" xfId="0" applyFont="1" applyFill="1" applyBorder="1" applyAlignment="1">
      <alignment horizontal="center" vertical="center"/>
    </xf>
    <xf numFmtId="0" fontId="2" fillId="14" borderId="21" xfId="0" applyFont="1" applyFill="1" applyBorder="1" applyAlignment="1">
      <alignment horizontal="center" vertical="center" wrapText="1"/>
    </xf>
    <xf numFmtId="0" fontId="2" fillId="14" borderId="38" xfId="0" applyFont="1" applyFill="1" applyBorder="1" applyAlignment="1">
      <alignment horizontal="left" vertical="center" wrapText="1"/>
    </xf>
    <xf numFmtId="0" fontId="3" fillId="14" borderId="38" xfId="0" applyFont="1" applyFill="1" applyBorder="1" applyAlignment="1">
      <alignment horizontal="center" vertical="center"/>
    </xf>
    <xf numFmtId="0" fontId="3" fillId="14" borderId="22" xfId="0" applyFont="1" applyFill="1" applyBorder="1" applyAlignment="1">
      <alignment horizontal="center" vertical="center"/>
    </xf>
    <xf numFmtId="0" fontId="2" fillId="8" borderId="14" xfId="0" applyFont="1" applyFill="1" applyBorder="1" applyAlignment="1">
      <alignment horizontal="center" vertical="center"/>
    </xf>
    <xf numFmtId="0" fontId="2" fillId="8" borderId="15" xfId="0" applyFont="1" applyFill="1" applyBorder="1" applyAlignment="1">
      <alignment horizontal="center" vertical="center"/>
    </xf>
    <xf numFmtId="0" fontId="2" fillId="8" borderId="16" xfId="0" applyFont="1" applyFill="1" applyBorder="1" applyAlignment="1">
      <alignment horizontal="center" vertical="center"/>
    </xf>
    <xf numFmtId="0" fontId="2" fillId="9" borderId="17" xfId="0" applyFont="1" applyFill="1" applyBorder="1" applyAlignment="1">
      <alignment horizontal="center"/>
    </xf>
    <xf numFmtId="0" fontId="2" fillId="9" borderId="15" xfId="0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/>
    </xf>
    <xf numFmtId="0" fontId="2" fillId="13" borderId="17" xfId="0" applyFont="1" applyFill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6" borderId="20" xfId="0" applyFont="1" applyFill="1" applyBorder="1" applyAlignment="1">
      <alignment horizontal="center" vertical="center" wrapText="1"/>
    </xf>
    <xf numFmtId="0" fontId="3" fillId="6" borderId="20" xfId="0" applyFont="1" applyFill="1" applyBorder="1" applyAlignment="1">
      <alignment horizontal="center" vertical="center"/>
    </xf>
    <xf numFmtId="0" fontId="3" fillId="7" borderId="20" xfId="0" applyFont="1" applyFill="1" applyBorder="1" applyAlignment="1">
      <alignment horizontal="center" vertical="center"/>
    </xf>
    <xf numFmtId="0" fontId="3" fillId="8" borderId="22" xfId="0" applyFont="1" applyFill="1" applyBorder="1" applyAlignment="1">
      <alignment horizontal="center" vertical="center"/>
    </xf>
    <xf numFmtId="0" fontId="2" fillId="13" borderId="21" xfId="0" applyFont="1" applyFill="1" applyBorder="1" applyAlignment="1">
      <alignment horizontal="center" vertical="center" wrapText="1"/>
    </xf>
    <xf numFmtId="0" fontId="2" fillId="13" borderId="38" xfId="0" applyFont="1" applyFill="1" applyBorder="1" applyAlignment="1">
      <alignment horizontal="left" vertical="center" wrapText="1"/>
    </xf>
    <xf numFmtId="0" fontId="3" fillId="13" borderId="38" xfId="0" applyFont="1" applyFill="1" applyBorder="1" applyAlignment="1">
      <alignment horizontal="center" vertical="center"/>
    </xf>
    <xf numFmtId="0" fontId="3" fillId="13" borderId="22" xfId="0" applyFont="1" applyFill="1" applyBorder="1" applyAlignment="1">
      <alignment horizontal="center" vertical="center"/>
    </xf>
    <xf numFmtId="0" fontId="3" fillId="13" borderId="0" xfId="0" applyFont="1" applyFill="1"/>
    <xf numFmtId="0" fontId="2" fillId="6" borderId="0" xfId="0" applyFont="1" applyFill="1" applyAlignment="1">
      <alignment horizontal="center" vertical="center" wrapText="1"/>
    </xf>
    <xf numFmtId="0" fontId="2" fillId="9" borderId="33" xfId="0" applyFont="1" applyFill="1" applyBorder="1" applyAlignment="1">
      <alignment horizontal="center" vertical="center" wrapText="1"/>
    </xf>
    <xf numFmtId="0" fontId="2" fillId="9" borderId="33" xfId="0" applyFont="1" applyFill="1" applyBorder="1" applyAlignment="1">
      <alignment horizontal="left" vertical="center" wrapText="1"/>
    </xf>
    <xf numFmtId="0" fontId="2" fillId="9" borderId="29" xfId="0" applyFont="1" applyFill="1" applyBorder="1" applyAlignment="1">
      <alignment horizontal="left" vertical="center" wrapText="1"/>
    </xf>
    <xf numFmtId="0" fontId="3" fillId="9" borderId="33" xfId="0" applyFont="1" applyFill="1" applyBorder="1" applyAlignment="1">
      <alignment horizontal="center" vertical="center"/>
    </xf>
    <xf numFmtId="0" fontId="3" fillId="9" borderId="0" xfId="0" applyFont="1" applyFill="1"/>
    <xf numFmtId="0" fontId="2" fillId="6" borderId="3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34" xfId="0" applyFont="1" applyFill="1" applyBorder="1" applyAlignment="1">
      <alignment vertical="center" wrapText="1"/>
    </xf>
    <xf numFmtId="0" fontId="2" fillId="6" borderId="34" xfId="0" applyFont="1" applyFill="1" applyBorder="1" applyAlignment="1">
      <alignment horizontal="center" vertical="center" wrapText="1"/>
    </xf>
    <xf numFmtId="0" fontId="2" fillId="9" borderId="17" xfId="0" applyFont="1" applyFill="1" applyBorder="1" applyAlignment="1">
      <alignment horizontal="center" vertical="center"/>
    </xf>
    <xf numFmtId="0" fontId="2" fillId="9" borderId="18" xfId="0" applyFont="1" applyFill="1" applyBorder="1" applyAlignment="1">
      <alignment horizontal="center" vertical="center"/>
    </xf>
    <xf numFmtId="0" fontId="2" fillId="9" borderId="19" xfId="0" applyFont="1" applyFill="1" applyBorder="1" applyAlignment="1">
      <alignment horizontal="center" vertical="center"/>
    </xf>
    <xf numFmtId="0" fontId="2" fillId="14" borderId="17" xfId="0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2" fillId="14" borderId="19" xfId="0" applyFont="1" applyFill="1" applyBorder="1" applyAlignment="1">
      <alignment horizontal="center" vertical="center"/>
    </xf>
    <xf numFmtId="0" fontId="3" fillId="14" borderId="0" xfId="0" applyFont="1" applyFill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6" fillId="8" borderId="15" xfId="0" applyFont="1" applyFill="1" applyBorder="1" applyAlignment="1">
      <alignment horizontal="center" vertical="center"/>
    </xf>
    <xf numFmtId="0" fontId="6" fillId="9" borderId="48" xfId="0" applyFont="1" applyFill="1" applyBorder="1" applyAlignment="1">
      <alignment horizontal="center" vertical="center"/>
    </xf>
    <xf numFmtId="0" fontId="6" fillId="14" borderId="18" xfId="0" applyFont="1" applyFill="1" applyBorder="1" applyAlignment="1">
      <alignment horizontal="center" vertical="center"/>
    </xf>
    <xf numFmtId="0" fontId="6" fillId="13" borderId="18" xfId="0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" fontId="3" fillId="2" borderId="5" xfId="0" applyNumberFormat="1" applyFont="1" applyFill="1" applyBorder="1" applyAlignment="1">
      <alignment horizontal="center" vertical="center"/>
    </xf>
    <xf numFmtId="1" fontId="3" fillId="13" borderId="38" xfId="0" applyNumberFormat="1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center" vertical="center"/>
    </xf>
    <xf numFmtId="1" fontId="4" fillId="2" borderId="5" xfId="0" applyNumberFormat="1" applyFont="1" applyFill="1" applyBorder="1" applyAlignment="1">
      <alignment horizontal="center" vertical="center"/>
    </xf>
    <xf numFmtId="1" fontId="4" fillId="6" borderId="5" xfId="0" applyNumberFormat="1" applyFont="1" applyFill="1" applyBorder="1" applyAlignment="1">
      <alignment horizontal="center" vertical="center"/>
    </xf>
    <xf numFmtId="1" fontId="3" fillId="5" borderId="21" xfId="0" applyNumberFormat="1" applyFont="1" applyFill="1" applyBorder="1" applyAlignment="1">
      <alignment horizontal="center" vertical="center"/>
    </xf>
    <xf numFmtId="1" fontId="3" fillId="7" borderId="20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wrapText="1"/>
    </xf>
    <xf numFmtId="0" fontId="7" fillId="0" borderId="0" xfId="0" applyFont="1"/>
    <xf numFmtId="2" fontId="3" fillId="0" borderId="0" xfId="0" applyNumberFormat="1" applyFont="1" applyAlignment="1">
      <alignment horizontal="center"/>
    </xf>
    <xf numFmtId="0" fontId="8" fillId="0" borderId="5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5" xfId="0" applyFont="1" applyBorder="1" applyAlignment="1">
      <alignment horizontal="left" wrapText="1"/>
    </xf>
    <xf numFmtId="164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horizontal="left"/>
    </xf>
    <xf numFmtId="0" fontId="3" fillId="2" borderId="2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9" borderId="11" xfId="0" applyFont="1" applyFill="1" applyBorder="1" applyAlignment="1">
      <alignment horizontal="center" vertical="center" wrapText="1"/>
    </xf>
    <xf numFmtId="0" fontId="2" fillId="9" borderId="12" xfId="0" applyFont="1" applyFill="1" applyBorder="1" applyAlignment="1">
      <alignment horizontal="center" vertical="center" wrapText="1"/>
    </xf>
    <xf numFmtId="0" fontId="2" fillId="7" borderId="2" xfId="0" applyFont="1" applyFill="1" applyBorder="1" applyAlignment="1">
      <alignment horizontal="center" vertical="center" wrapText="1"/>
    </xf>
    <xf numFmtId="0" fontId="2" fillId="7" borderId="3" xfId="0" applyFont="1" applyFill="1" applyBorder="1" applyAlignment="1">
      <alignment horizontal="center" vertical="center" wrapText="1"/>
    </xf>
    <xf numFmtId="0" fontId="2" fillId="7" borderId="39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/>
    </xf>
    <xf numFmtId="0" fontId="2" fillId="3" borderId="35" xfId="0" applyFont="1" applyFill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8" borderId="10" xfId="0" applyFont="1" applyFill="1" applyBorder="1" applyAlignment="1">
      <alignment horizontal="center" vertical="center"/>
    </xf>
    <xf numFmtId="0" fontId="2" fillId="8" borderId="11" xfId="0" applyFont="1" applyFill="1" applyBorder="1" applyAlignment="1">
      <alignment horizontal="center" vertical="center"/>
    </xf>
    <xf numFmtId="0" fontId="2" fillId="8" borderId="12" xfId="0" applyFont="1" applyFill="1" applyBorder="1" applyAlignment="1">
      <alignment horizontal="center" vertical="center"/>
    </xf>
    <xf numFmtId="0" fontId="2" fillId="9" borderId="10" xfId="0" applyFont="1" applyFill="1" applyBorder="1" applyAlignment="1">
      <alignment horizontal="center" vertical="center"/>
    </xf>
    <xf numFmtId="0" fontId="2" fillId="9" borderId="11" xfId="0" applyFont="1" applyFill="1" applyBorder="1" applyAlignment="1">
      <alignment horizontal="center" vertical="center"/>
    </xf>
    <xf numFmtId="0" fontId="2" fillId="9" borderId="12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5" borderId="50" xfId="0" applyFont="1" applyFill="1" applyBorder="1" applyAlignment="1">
      <alignment horizontal="center" vertical="center"/>
    </xf>
    <xf numFmtId="0" fontId="3" fillId="5" borderId="32" xfId="0" applyFont="1" applyFill="1" applyBorder="1" applyAlignment="1">
      <alignment horizontal="center" vertical="center"/>
    </xf>
    <xf numFmtId="0" fontId="3" fillId="5" borderId="5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2" fillId="10" borderId="6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2" fillId="10" borderId="8" xfId="0" applyFont="1" applyFill="1" applyBorder="1" applyAlignment="1">
      <alignment horizontal="center" vertical="center"/>
    </xf>
    <xf numFmtId="0" fontId="2" fillId="10" borderId="28" xfId="0" applyFont="1" applyFill="1" applyBorder="1" applyAlignment="1">
      <alignment horizontal="center" vertical="center"/>
    </xf>
    <xf numFmtId="0" fontId="2" fillId="10" borderId="35" xfId="0" applyFont="1" applyFill="1" applyBorder="1" applyAlignment="1">
      <alignment horizontal="center" vertical="center"/>
    </xf>
    <xf numFmtId="0" fontId="2" fillId="10" borderId="27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13" xfId="0" applyFont="1" applyBorder="1" applyAlignment="1">
      <alignment horizontal="left" vertical="center"/>
    </xf>
    <xf numFmtId="0" fontId="3" fillId="0" borderId="42" xfId="0" applyFont="1" applyBorder="1" applyAlignment="1">
      <alignment horizontal="left" vertical="center"/>
    </xf>
    <xf numFmtId="0" fontId="3" fillId="0" borderId="46" xfId="0" applyFont="1" applyBorder="1" applyAlignment="1">
      <alignment horizontal="left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left"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6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0" xfId="0" applyFont="1" applyFill="1" applyAlignment="1">
      <alignment horizontal="center" vertical="center"/>
    </xf>
    <xf numFmtId="0" fontId="3" fillId="5" borderId="37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wrapText="1"/>
    </xf>
    <xf numFmtId="0" fontId="1" fillId="0" borderId="3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left" vertical="center"/>
    </xf>
    <xf numFmtId="0" fontId="3" fillId="0" borderId="43" xfId="0" applyFont="1" applyBorder="1" applyAlignment="1">
      <alignment horizontal="left" vertical="center" wrapText="1"/>
    </xf>
    <xf numFmtId="0" fontId="3" fillId="5" borderId="33" xfId="0" applyFont="1" applyFill="1" applyBorder="1" applyAlignment="1">
      <alignment horizontal="center"/>
    </xf>
    <xf numFmtId="0" fontId="3" fillId="5" borderId="31" xfId="0" applyFont="1" applyFill="1" applyBorder="1" applyAlignment="1">
      <alignment horizontal="center" vertical="center"/>
    </xf>
    <xf numFmtId="0" fontId="3" fillId="5" borderId="40" xfId="0" applyFont="1" applyFill="1" applyBorder="1" applyAlignment="1">
      <alignment horizontal="center" vertical="center"/>
    </xf>
    <xf numFmtId="0" fontId="3" fillId="5" borderId="34" xfId="0" applyFont="1" applyFill="1" applyBorder="1" applyAlignment="1">
      <alignment horizontal="center" vertical="center"/>
    </xf>
    <xf numFmtId="0" fontId="3" fillId="5" borderId="49" xfId="0" applyFont="1" applyFill="1" applyBorder="1" applyAlignment="1">
      <alignment horizontal="center" vertical="center"/>
    </xf>
    <xf numFmtId="0" fontId="3" fillId="0" borderId="46" xfId="0" applyFont="1" applyBorder="1" applyAlignment="1">
      <alignment horizontal="center" vertical="center" wrapText="1"/>
    </xf>
    <xf numFmtId="0" fontId="2" fillId="7" borderId="41" xfId="0" applyFont="1" applyFill="1" applyBorder="1" applyAlignment="1">
      <alignment horizontal="center" vertical="center"/>
    </xf>
    <xf numFmtId="0" fontId="2" fillId="7" borderId="36" xfId="0" applyFont="1" applyFill="1" applyBorder="1" applyAlignment="1">
      <alignment horizontal="center" vertical="center"/>
    </xf>
    <xf numFmtId="0" fontId="2" fillId="7" borderId="45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39" xfId="0" applyFont="1" applyFill="1" applyBorder="1" applyAlignment="1">
      <alignment horizontal="center" vertical="center"/>
    </xf>
    <xf numFmtId="0" fontId="2" fillId="7" borderId="28" xfId="0" applyFont="1" applyFill="1" applyBorder="1" applyAlignment="1">
      <alignment horizontal="center" vertical="center"/>
    </xf>
    <xf numFmtId="0" fontId="2" fillId="7" borderId="27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 wrapText="1"/>
    </xf>
    <xf numFmtId="0" fontId="2" fillId="13" borderId="12" xfId="0" applyFont="1" applyFill="1" applyBorder="1" applyAlignment="1">
      <alignment horizontal="center" vertical="center" wrapText="1"/>
    </xf>
    <xf numFmtId="0" fontId="2" fillId="6" borderId="41" xfId="0" applyFont="1" applyFill="1" applyBorder="1" applyAlignment="1">
      <alignment horizontal="center" vertical="center"/>
    </xf>
    <xf numFmtId="0" fontId="2" fillId="6" borderId="36" xfId="0" applyFont="1" applyFill="1" applyBorder="1" applyAlignment="1">
      <alignment horizontal="center" vertical="center"/>
    </xf>
    <xf numFmtId="0" fontId="2" fillId="6" borderId="45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31" xfId="0" applyFont="1" applyFill="1" applyBorder="1" applyAlignment="1">
      <alignment horizontal="center"/>
    </xf>
    <xf numFmtId="0" fontId="3" fillId="6" borderId="40" xfId="0" applyFont="1" applyFill="1" applyBorder="1" applyAlignment="1">
      <alignment horizontal="center" vertical="center"/>
    </xf>
    <xf numFmtId="0" fontId="3" fillId="6" borderId="34" xfId="0" applyFont="1" applyFill="1" applyBorder="1" applyAlignment="1">
      <alignment horizontal="center" vertical="center"/>
    </xf>
    <xf numFmtId="0" fontId="3" fillId="6" borderId="2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 wrapText="1"/>
    </xf>
    <xf numFmtId="0" fontId="2" fillId="14" borderId="12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/>
    </xf>
    <xf numFmtId="0" fontId="2" fillId="9" borderId="44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2" fillId="13" borderId="44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8" borderId="44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3" fillId="0" borderId="33" xfId="0" applyFont="1" applyBorder="1" applyAlignment="1">
      <alignment horizontal="center"/>
    </xf>
    <xf numFmtId="0" fontId="3" fillId="0" borderId="0" xfId="0" applyFont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F194"/>
  <sheetViews>
    <sheetView tabSelected="1" topLeftCell="A28" zoomScale="90" zoomScaleNormal="90" workbookViewId="0">
      <selection activeCell="B46" sqref="B46"/>
    </sheetView>
  </sheetViews>
  <sheetFormatPr defaultRowHeight="15" x14ac:dyDescent="0.25"/>
  <cols>
    <col min="1" max="1" width="9.5703125" customWidth="1"/>
    <col min="2" max="2" width="25.7109375" style="2" customWidth="1"/>
    <col min="3" max="3" width="28.42578125" style="2" customWidth="1"/>
    <col min="4" max="5" width="8.140625" style="3" customWidth="1"/>
    <col min="6" max="7" width="5.140625" style="3" customWidth="1"/>
    <col min="8" max="8" width="4.7109375" style="3" customWidth="1"/>
    <col min="9" max="9" width="5.5703125" style="3" customWidth="1"/>
    <col min="10" max="10" width="4.140625" style="3" customWidth="1"/>
    <col min="11" max="11" width="4.7109375" style="3" bestFit="1" customWidth="1"/>
    <col min="12" max="12" width="4.5703125" style="3" customWidth="1"/>
    <col min="13" max="13" width="4.42578125" style="3" customWidth="1"/>
    <col min="14" max="14" width="5.28515625" style="3" customWidth="1"/>
    <col min="15" max="15" width="4.5703125" style="3" customWidth="1"/>
    <col min="16" max="16" width="4.85546875" style="3" customWidth="1"/>
    <col min="17" max="18" width="3.7109375" style="3" customWidth="1"/>
    <col min="19" max="19" width="5" style="3" customWidth="1"/>
    <col min="20" max="20" width="3.7109375" style="3" customWidth="1"/>
    <col min="21" max="21" width="4.42578125" style="3" customWidth="1"/>
    <col min="22" max="23" width="3.7109375" style="3" customWidth="1"/>
    <col min="24" max="24" width="5" style="3" customWidth="1"/>
    <col min="25" max="40" width="3.7109375" style="3" customWidth="1"/>
  </cols>
  <sheetData>
    <row r="1" spans="1:188" ht="18.75" x14ac:dyDescent="0.3">
      <c r="A1" s="4" t="s">
        <v>0</v>
      </c>
      <c r="B1" s="168" t="s">
        <v>1</v>
      </c>
      <c r="C1" s="168"/>
    </row>
    <row r="2" spans="1:188" ht="18.75" x14ac:dyDescent="0.3">
      <c r="A2" s="4" t="s">
        <v>2</v>
      </c>
      <c r="B2" s="168" t="s">
        <v>3</v>
      </c>
      <c r="C2" s="168"/>
    </row>
    <row r="3" spans="1:188" ht="18.75" x14ac:dyDescent="0.3">
      <c r="A3" s="4" t="s">
        <v>4</v>
      </c>
      <c r="B3" s="168" t="s">
        <v>5</v>
      </c>
      <c r="C3" s="168"/>
    </row>
    <row r="4" spans="1:188" s="1" customFormat="1" ht="59.25" customHeight="1" thickBot="1" x14ac:dyDescent="0.35">
      <c r="A4" s="208" t="s">
        <v>140</v>
      </c>
      <c r="B4" s="208"/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9" t="s">
        <v>152</v>
      </c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  <c r="AC4" s="209"/>
      <c r="AD4" s="209"/>
      <c r="AE4" s="209"/>
      <c r="AF4" s="209"/>
      <c r="AG4" s="209"/>
      <c r="AH4" s="209"/>
      <c r="AI4" s="209"/>
      <c r="AJ4" s="209"/>
      <c r="AK4" s="209"/>
      <c r="AL4" s="209"/>
      <c r="AM4" s="209"/>
      <c r="AN4" s="209"/>
    </row>
    <row r="5" spans="1:188" s="6" customFormat="1" ht="22.5" customHeight="1" thickBot="1" x14ac:dyDescent="0.3">
      <c r="A5" s="179" t="s">
        <v>6</v>
      </c>
      <c r="B5" s="182" t="s">
        <v>7</v>
      </c>
      <c r="C5" s="188" t="s">
        <v>8</v>
      </c>
      <c r="D5" s="191" t="s">
        <v>130</v>
      </c>
      <c r="E5" s="179" t="s">
        <v>9</v>
      </c>
      <c r="F5" s="205" t="s">
        <v>10</v>
      </c>
      <c r="G5" s="206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7"/>
    </row>
    <row r="6" spans="1:188" s="7" customFormat="1" ht="16.5" thickBot="1" x14ac:dyDescent="0.3">
      <c r="A6" s="180"/>
      <c r="B6" s="183"/>
      <c r="C6" s="189"/>
      <c r="D6" s="192"/>
      <c r="E6" s="180"/>
      <c r="F6" s="165" t="s">
        <v>11</v>
      </c>
      <c r="G6" s="166"/>
      <c r="H6" s="166"/>
      <c r="I6" s="166"/>
      <c r="J6" s="166"/>
      <c r="K6" s="166"/>
      <c r="L6" s="166"/>
      <c r="M6" s="166"/>
      <c r="N6" s="166"/>
      <c r="O6" s="166"/>
      <c r="P6" s="166"/>
      <c r="Q6" s="166"/>
      <c r="R6" s="166"/>
      <c r="S6" s="166"/>
      <c r="T6" s="166"/>
      <c r="U6" s="166"/>
      <c r="V6" s="166"/>
      <c r="W6" s="166"/>
      <c r="X6" s="166"/>
      <c r="Y6" s="166"/>
      <c r="Z6" s="166"/>
      <c r="AA6" s="166"/>
      <c r="AB6" s="166"/>
      <c r="AC6" s="166"/>
      <c r="AD6" s="166"/>
      <c r="AE6" s="165" t="s">
        <v>12</v>
      </c>
      <c r="AF6" s="166"/>
      <c r="AG6" s="166"/>
      <c r="AH6" s="166"/>
      <c r="AI6" s="166"/>
      <c r="AJ6" s="166"/>
      <c r="AK6" s="166"/>
      <c r="AL6" s="166"/>
      <c r="AM6" s="166"/>
      <c r="AN6" s="167"/>
    </row>
    <row r="7" spans="1:188" s="7" customFormat="1" ht="16.5" thickBot="1" x14ac:dyDescent="0.3">
      <c r="A7" s="180"/>
      <c r="B7" s="183"/>
      <c r="C7" s="189"/>
      <c r="D7" s="192"/>
      <c r="E7" s="180"/>
      <c r="F7" s="165" t="s">
        <v>13</v>
      </c>
      <c r="G7" s="166"/>
      <c r="H7" s="166"/>
      <c r="I7" s="166"/>
      <c r="J7" s="167"/>
      <c r="K7" s="165" t="s">
        <v>14</v>
      </c>
      <c r="L7" s="166"/>
      <c r="M7" s="166"/>
      <c r="N7" s="166"/>
      <c r="O7" s="167"/>
      <c r="P7" s="165" t="s">
        <v>15</v>
      </c>
      <c r="Q7" s="166"/>
      <c r="R7" s="166"/>
      <c r="S7" s="166"/>
      <c r="T7" s="167"/>
      <c r="U7" s="165" t="s">
        <v>16</v>
      </c>
      <c r="V7" s="166"/>
      <c r="W7" s="166"/>
      <c r="X7" s="166"/>
      <c r="Y7" s="167"/>
      <c r="Z7" s="165" t="s">
        <v>17</v>
      </c>
      <c r="AA7" s="166"/>
      <c r="AB7" s="166"/>
      <c r="AC7" s="166"/>
      <c r="AD7" s="167"/>
      <c r="AE7" s="165" t="s">
        <v>18</v>
      </c>
      <c r="AF7" s="166"/>
      <c r="AG7" s="166"/>
      <c r="AH7" s="166"/>
      <c r="AI7" s="167"/>
      <c r="AJ7" s="165" t="s">
        <v>19</v>
      </c>
      <c r="AK7" s="166"/>
      <c r="AL7" s="166"/>
      <c r="AM7" s="166"/>
      <c r="AN7" s="167"/>
    </row>
    <row r="8" spans="1:188" s="7" customFormat="1" ht="16.5" thickBot="1" x14ac:dyDescent="0.3">
      <c r="A8" s="194"/>
      <c r="B8" s="210"/>
      <c r="C8" s="211"/>
      <c r="D8" s="193"/>
      <c r="E8" s="194"/>
      <c r="F8" s="8" t="s">
        <v>20</v>
      </c>
      <c r="G8" s="8" t="s">
        <v>9</v>
      </c>
      <c r="H8" s="8" t="s">
        <v>21</v>
      </c>
      <c r="I8" s="8" t="s">
        <v>22</v>
      </c>
      <c r="J8" s="8" t="s">
        <v>23</v>
      </c>
      <c r="K8" s="8" t="s">
        <v>20</v>
      </c>
      <c r="L8" s="8" t="s">
        <v>9</v>
      </c>
      <c r="M8" s="8" t="s">
        <v>21</v>
      </c>
      <c r="N8" s="8" t="s">
        <v>22</v>
      </c>
      <c r="O8" s="8" t="s">
        <v>23</v>
      </c>
      <c r="P8" s="8" t="s">
        <v>20</v>
      </c>
      <c r="Q8" s="8" t="s">
        <v>9</v>
      </c>
      <c r="R8" s="8" t="s">
        <v>21</v>
      </c>
      <c r="S8" s="8" t="s">
        <v>22</v>
      </c>
      <c r="T8" s="8" t="s">
        <v>23</v>
      </c>
      <c r="U8" s="8" t="s">
        <v>20</v>
      </c>
      <c r="V8" s="8" t="s">
        <v>9</v>
      </c>
      <c r="W8" s="8" t="s">
        <v>21</v>
      </c>
      <c r="X8" s="8" t="s">
        <v>22</v>
      </c>
      <c r="Y8" s="8" t="s">
        <v>23</v>
      </c>
      <c r="Z8" s="8" t="s">
        <v>20</v>
      </c>
      <c r="AA8" s="8" t="s">
        <v>9</v>
      </c>
      <c r="AB8" s="8" t="s">
        <v>21</v>
      </c>
      <c r="AC8" s="8" t="s">
        <v>22</v>
      </c>
      <c r="AD8" s="8" t="s">
        <v>23</v>
      </c>
      <c r="AE8" s="8" t="s">
        <v>20</v>
      </c>
      <c r="AF8" s="8" t="s">
        <v>9</v>
      </c>
      <c r="AG8" s="8" t="s">
        <v>21</v>
      </c>
      <c r="AH8" s="8" t="s">
        <v>22</v>
      </c>
      <c r="AI8" s="8" t="s">
        <v>23</v>
      </c>
      <c r="AJ8" s="8" t="s">
        <v>20</v>
      </c>
      <c r="AK8" s="8" t="s">
        <v>9</v>
      </c>
      <c r="AL8" s="8" t="s">
        <v>21</v>
      </c>
      <c r="AM8" s="8" t="s">
        <v>22</v>
      </c>
      <c r="AN8" s="8" t="s">
        <v>23</v>
      </c>
    </row>
    <row r="9" spans="1:188" s="7" customFormat="1" ht="15.75" x14ac:dyDescent="0.25">
      <c r="A9" s="212" t="s">
        <v>24</v>
      </c>
      <c r="B9" s="212"/>
      <c r="C9" s="212"/>
      <c r="D9" s="212"/>
      <c r="E9" s="212"/>
      <c r="F9" s="212"/>
      <c r="G9" s="212"/>
      <c r="H9" s="212"/>
      <c r="I9" s="212"/>
      <c r="J9" s="212"/>
      <c r="K9" s="212"/>
      <c r="L9" s="212"/>
      <c r="M9" s="212"/>
      <c r="N9" s="212"/>
      <c r="O9" s="212"/>
      <c r="P9" s="212"/>
      <c r="Q9" s="212"/>
      <c r="R9" s="212"/>
      <c r="S9" s="212"/>
      <c r="T9" s="212"/>
      <c r="U9" s="212"/>
      <c r="V9" s="212"/>
      <c r="W9" s="212"/>
      <c r="X9" s="212"/>
      <c r="Y9" s="212"/>
      <c r="Z9" s="212"/>
      <c r="AA9" s="212"/>
      <c r="AB9" s="212"/>
      <c r="AC9" s="212"/>
      <c r="AD9" s="212"/>
      <c r="AE9" s="212"/>
      <c r="AF9" s="212"/>
      <c r="AG9" s="212"/>
      <c r="AH9" s="212"/>
      <c r="AI9" s="212"/>
      <c r="AJ9" s="212"/>
      <c r="AK9" s="212"/>
      <c r="AL9" s="212"/>
      <c r="AM9" s="212"/>
      <c r="AN9" s="212"/>
    </row>
    <row r="10" spans="1:188" s="13" customFormat="1" ht="23.1" customHeight="1" x14ac:dyDescent="0.25">
      <c r="A10" s="9">
        <v>1</v>
      </c>
      <c r="B10" s="10" t="s">
        <v>114</v>
      </c>
      <c r="C10" s="10" t="s">
        <v>70</v>
      </c>
      <c r="D10" s="11">
        <v>20</v>
      </c>
      <c r="E10" s="11">
        <v>2</v>
      </c>
      <c r="F10" s="9"/>
      <c r="G10" s="9"/>
      <c r="H10" s="9"/>
      <c r="I10" s="9"/>
      <c r="J10" s="9"/>
      <c r="K10" s="11">
        <v>10</v>
      </c>
      <c r="L10" s="11">
        <v>1</v>
      </c>
      <c r="M10" s="11" t="s">
        <v>28</v>
      </c>
      <c r="N10" s="11">
        <v>300</v>
      </c>
      <c r="O10" s="11" t="s">
        <v>27</v>
      </c>
      <c r="P10" s="9"/>
      <c r="Q10" s="9"/>
      <c r="R10" s="9"/>
      <c r="S10" s="9"/>
      <c r="T10" s="9"/>
      <c r="U10" s="11">
        <v>10</v>
      </c>
      <c r="V10" s="11">
        <v>1</v>
      </c>
      <c r="W10" s="11" t="s">
        <v>26</v>
      </c>
      <c r="X10" s="11">
        <v>25</v>
      </c>
      <c r="Y10" s="11" t="s">
        <v>27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</row>
    <row r="11" spans="1:188" s="13" customFormat="1" ht="33" customHeight="1" x14ac:dyDescent="0.25">
      <c r="A11" s="9">
        <v>2</v>
      </c>
      <c r="B11" s="10" t="s">
        <v>47</v>
      </c>
      <c r="C11" s="10" t="s">
        <v>86</v>
      </c>
      <c r="D11" s="11">
        <v>20</v>
      </c>
      <c r="E11" s="11">
        <v>2</v>
      </c>
      <c r="F11" s="14"/>
      <c r="G11" s="14"/>
      <c r="H11" s="14"/>
      <c r="I11" s="14"/>
      <c r="J11" s="14"/>
      <c r="K11" s="11">
        <v>10</v>
      </c>
      <c r="L11" s="11">
        <v>1</v>
      </c>
      <c r="M11" s="11" t="s">
        <v>28</v>
      </c>
      <c r="N11" s="11">
        <v>300</v>
      </c>
      <c r="O11" s="11" t="s">
        <v>27</v>
      </c>
      <c r="P11" s="9"/>
      <c r="Q11" s="9"/>
      <c r="R11" s="9"/>
      <c r="S11" s="9"/>
      <c r="T11" s="9"/>
      <c r="U11" s="11">
        <v>10</v>
      </c>
      <c r="V11" s="11">
        <v>1</v>
      </c>
      <c r="W11" s="11" t="s">
        <v>26</v>
      </c>
      <c r="X11" s="11">
        <v>25</v>
      </c>
      <c r="Y11" s="11" t="s">
        <v>27</v>
      </c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</row>
    <row r="12" spans="1:188" s="13" customFormat="1" ht="23.1" customHeight="1" x14ac:dyDescent="0.25">
      <c r="A12" s="9">
        <v>3</v>
      </c>
      <c r="B12" s="10" t="s">
        <v>30</v>
      </c>
      <c r="C12" s="10" t="s">
        <v>31</v>
      </c>
      <c r="D12" s="11">
        <v>20</v>
      </c>
      <c r="E12" s="11">
        <v>2</v>
      </c>
      <c r="F12" s="9"/>
      <c r="G12" s="9"/>
      <c r="H12" s="9"/>
      <c r="I12" s="9"/>
      <c r="J12" s="9"/>
      <c r="K12" s="15">
        <v>10</v>
      </c>
      <c r="L12" s="15">
        <v>1</v>
      </c>
      <c r="M12" s="15" t="s">
        <v>28</v>
      </c>
      <c r="N12" s="15">
        <v>300</v>
      </c>
      <c r="O12" s="15" t="s">
        <v>27</v>
      </c>
      <c r="P12" s="9"/>
      <c r="Q12" s="9"/>
      <c r="R12" s="9"/>
      <c r="S12" s="9"/>
      <c r="T12" s="9"/>
      <c r="U12" s="9"/>
      <c r="V12" s="9"/>
      <c r="W12" s="9"/>
      <c r="X12" s="9"/>
      <c r="Y12" s="9"/>
      <c r="Z12" s="11">
        <v>10</v>
      </c>
      <c r="AA12" s="11">
        <v>1</v>
      </c>
      <c r="AB12" s="11" t="s">
        <v>26</v>
      </c>
      <c r="AC12" s="11">
        <v>25</v>
      </c>
      <c r="AD12" s="11" t="s">
        <v>27</v>
      </c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</row>
    <row r="13" spans="1:188" s="7" customFormat="1" ht="23.1" customHeight="1" thickBot="1" x14ac:dyDescent="0.3">
      <c r="A13" s="162" t="s">
        <v>33</v>
      </c>
      <c r="B13" s="163"/>
      <c r="C13" s="164"/>
      <c r="D13" s="17">
        <f t="shared" ref="D13:AN13" si="0">SUM(D10:D12)</f>
        <v>60</v>
      </c>
      <c r="E13" s="17">
        <f t="shared" si="0"/>
        <v>6</v>
      </c>
      <c r="F13" s="17">
        <f t="shared" si="0"/>
        <v>0</v>
      </c>
      <c r="G13" s="17">
        <f t="shared" si="0"/>
        <v>0</v>
      </c>
      <c r="H13" s="17">
        <f t="shared" si="0"/>
        <v>0</v>
      </c>
      <c r="I13" s="17">
        <f t="shared" si="0"/>
        <v>0</v>
      </c>
      <c r="J13" s="17">
        <f t="shared" si="0"/>
        <v>0</v>
      </c>
      <c r="K13" s="17">
        <f t="shared" si="0"/>
        <v>30</v>
      </c>
      <c r="L13" s="17">
        <f t="shared" si="0"/>
        <v>3</v>
      </c>
      <c r="M13" s="17">
        <f t="shared" si="0"/>
        <v>0</v>
      </c>
      <c r="N13" s="17" t="s">
        <v>113</v>
      </c>
      <c r="O13" s="17">
        <f t="shared" si="0"/>
        <v>0</v>
      </c>
      <c r="P13" s="17">
        <f t="shared" si="0"/>
        <v>0</v>
      </c>
      <c r="Q13" s="17">
        <f t="shared" si="0"/>
        <v>0</v>
      </c>
      <c r="R13" s="17">
        <f t="shared" si="0"/>
        <v>0</v>
      </c>
      <c r="S13" s="17">
        <f t="shared" si="0"/>
        <v>0</v>
      </c>
      <c r="T13" s="17">
        <f t="shared" si="0"/>
        <v>0</v>
      </c>
      <c r="U13" s="17">
        <f t="shared" si="0"/>
        <v>20</v>
      </c>
      <c r="V13" s="17">
        <f t="shared" si="0"/>
        <v>2</v>
      </c>
      <c r="W13" s="17">
        <f t="shared" si="0"/>
        <v>0</v>
      </c>
      <c r="X13" s="17" t="s">
        <v>113</v>
      </c>
      <c r="Y13" s="17">
        <f t="shared" si="0"/>
        <v>0</v>
      </c>
      <c r="Z13" s="17">
        <f t="shared" si="0"/>
        <v>10</v>
      </c>
      <c r="AA13" s="17">
        <f t="shared" si="0"/>
        <v>1</v>
      </c>
      <c r="AB13" s="17">
        <f t="shared" si="0"/>
        <v>0</v>
      </c>
      <c r="AC13" s="17" t="s">
        <v>113</v>
      </c>
      <c r="AD13" s="17">
        <f t="shared" si="0"/>
        <v>0</v>
      </c>
      <c r="AE13" s="16">
        <f t="shared" si="0"/>
        <v>0</v>
      </c>
      <c r="AF13" s="17">
        <f t="shared" si="0"/>
        <v>0</v>
      </c>
      <c r="AG13" s="17">
        <f t="shared" si="0"/>
        <v>0</v>
      </c>
      <c r="AH13" s="17">
        <f t="shared" si="0"/>
        <v>0</v>
      </c>
      <c r="AI13" s="17">
        <f t="shared" si="0"/>
        <v>0</v>
      </c>
      <c r="AJ13" s="17">
        <f t="shared" si="0"/>
        <v>0</v>
      </c>
      <c r="AK13" s="17">
        <f t="shared" si="0"/>
        <v>0</v>
      </c>
      <c r="AL13" s="17">
        <f t="shared" si="0"/>
        <v>0</v>
      </c>
      <c r="AM13" s="17">
        <f t="shared" si="0"/>
        <v>0</v>
      </c>
      <c r="AN13" s="18">
        <f t="shared" si="0"/>
        <v>0</v>
      </c>
    </row>
    <row r="14" spans="1:188" s="7" customFormat="1" ht="23.1" customHeight="1" x14ac:dyDescent="0.25">
      <c r="A14" s="19"/>
      <c r="B14" s="20"/>
      <c r="C14" s="20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</row>
    <row r="15" spans="1:188" s="22" customFormat="1" ht="23.1" customHeight="1" x14ac:dyDescent="0.25">
      <c r="A15" s="159" t="s">
        <v>34</v>
      </c>
      <c r="B15" s="160"/>
      <c r="C15" s="160"/>
      <c r="D15" s="160"/>
      <c r="E15" s="160"/>
      <c r="F15" s="160"/>
      <c r="G15" s="160"/>
      <c r="H15" s="160"/>
      <c r="I15" s="160"/>
      <c r="J15" s="160"/>
      <c r="K15" s="160"/>
      <c r="L15" s="160"/>
      <c r="M15" s="160"/>
      <c r="N15" s="160"/>
      <c r="O15" s="160"/>
      <c r="P15" s="160"/>
      <c r="Q15" s="160"/>
      <c r="R15" s="160"/>
      <c r="S15" s="160"/>
      <c r="T15" s="160"/>
      <c r="U15" s="160"/>
      <c r="V15" s="160"/>
      <c r="W15" s="160"/>
      <c r="X15" s="160"/>
      <c r="Y15" s="160"/>
      <c r="Z15" s="160"/>
      <c r="AA15" s="160"/>
      <c r="AB15" s="160"/>
      <c r="AC15" s="160"/>
      <c r="AD15" s="160"/>
      <c r="AE15" s="160"/>
      <c r="AF15" s="160"/>
      <c r="AG15" s="160"/>
      <c r="AH15" s="160"/>
      <c r="AI15" s="160"/>
      <c r="AJ15" s="160"/>
      <c r="AK15" s="160"/>
      <c r="AL15" s="160"/>
      <c r="AM15" s="160"/>
      <c r="AN15" s="161"/>
    </row>
    <row r="16" spans="1:188" s="13" customFormat="1" ht="29.25" customHeight="1" x14ac:dyDescent="0.25">
      <c r="A16" s="9">
        <v>4</v>
      </c>
      <c r="B16" s="10" t="s">
        <v>77</v>
      </c>
      <c r="C16" s="10" t="s">
        <v>69</v>
      </c>
      <c r="D16" s="11">
        <v>30</v>
      </c>
      <c r="E16" s="11">
        <v>3</v>
      </c>
      <c r="F16" s="9"/>
      <c r="G16" s="9"/>
      <c r="H16" s="9"/>
      <c r="I16" s="9"/>
      <c r="J16" s="9"/>
      <c r="K16" s="11">
        <v>20</v>
      </c>
      <c r="L16" s="11">
        <v>2</v>
      </c>
      <c r="M16" s="11" t="s">
        <v>28</v>
      </c>
      <c r="N16" s="11">
        <v>300</v>
      </c>
      <c r="O16" s="11" t="s">
        <v>27</v>
      </c>
      <c r="P16" s="9"/>
      <c r="Q16" s="9"/>
      <c r="R16" s="9"/>
      <c r="S16" s="9"/>
      <c r="T16" s="9"/>
      <c r="U16" s="11">
        <v>10</v>
      </c>
      <c r="V16" s="11">
        <v>1</v>
      </c>
      <c r="W16" s="11" t="s">
        <v>26</v>
      </c>
      <c r="X16" s="11">
        <v>300</v>
      </c>
      <c r="Y16" s="11" t="s">
        <v>27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</row>
    <row r="17" spans="1:188" s="13" customFormat="1" ht="29.25" customHeight="1" x14ac:dyDescent="0.25">
      <c r="A17" s="9">
        <v>5</v>
      </c>
      <c r="B17" s="10" t="s">
        <v>36</v>
      </c>
      <c r="C17" s="10" t="s">
        <v>69</v>
      </c>
      <c r="D17" s="11">
        <v>30</v>
      </c>
      <c r="E17" s="11">
        <v>3</v>
      </c>
      <c r="F17" s="9"/>
      <c r="G17" s="9"/>
      <c r="H17" s="9"/>
      <c r="I17" s="9"/>
      <c r="J17" s="9"/>
      <c r="K17" s="11">
        <v>10</v>
      </c>
      <c r="L17" s="11">
        <v>1</v>
      </c>
      <c r="M17" s="11" t="s">
        <v>28</v>
      </c>
      <c r="N17" s="11">
        <v>300</v>
      </c>
      <c r="O17" s="11" t="s">
        <v>27</v>
      </c>
      <c r="P17" s="9"/>
      <c r="Q17" s="9"/>
      <c r="R17" s="9"/>
      <c r="S17" s="9"/>
      <c r="T17" s="9"/>
      <c r="U17" s="11">
        <v>20</v>
      </c>
      <c r="V17" s="11">
        <v>2</v>
      </c>
      <c r="W17" s="11" t="s">
        <v>28</v>
      </c>
      <c r="X17" s="11">
        <v>25</v>
      </c>
      <c r="Y17" s="11" t="s">
        <v>27</v>
      </c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</row>
    <row r="18" spans="1:188" s="13" customFormat="1" ht="31.5" customHeight="1" x14ac:dyDescent="0.25">
      <c r="A18" s="9">
        <v>6</v>
      </c>
      <c r="B18" s="10" t="s">
        <v>50</v>
      </c>
      <c r="C18" s="10" t="s">
        <v>69</v>
      </c>
      <c r="D18" s="11">
        <v>20</v>
      </c>
      <c r="E18" s="11">
        <v>2</v>
      </c>
      <c r="F18" s="9"/>
      <c r="G18" s="9"/>
      <c r="H18" s="9"/>
      <c r="I18" s="9"/>
      <c r="J18" s="9"/>
      <c r="K18" s="11">
        <v>10</v>
      </c>
      <c r="L18" s="11">
        <v>1</v>
      </c>
      <c r="M18" s="11" t="s">
        <v>28</v>
      </c>
      <c r="N18" s="11">
        <v>300</v>
      </c>
      <c r="O18" s="11" t="s">
        <v>27</v>
      </c>
      <c r="P18" s="9"/>
      <c r="Q18" s="9"/>
      <c r="R18" s="9"/>
      <c r="S18" s="9"/>
      <c r="T18" s="9"/>
      <c r="U18" s="11">
        <v>10</v>
      </c>
      <c r="V18" s="11">
        <v>1</v>
      </c>
      <c r="W18" s="11" t="s">
        <v>26</v>
      </c>
      <c r="X18" s="11">
        <v>25</v>
      </c>
      <c r="Y18" s="11" t="s">
        <v>27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</row>
    <row r="19" spans="1:188" s="13" customFormat="1" ht="29.25" customHeight="1" x14ac:dyDescent="0.25">
      <c r="A19" s="9">
        <v>7</v>
      </c>
      <c r="B19" s="10" t="s">
        <v>139</v>
      </c>
      <c r="C19" s="10" t="s">
        <v>37</v>
      </c>
      <c r="D19" s="11">
        <v>30</v>
      </c>
      <c r="E19" s="11">
        <v>2</v>
      </c>
      <c r="F19" s="9"/>
      <c r="G19" s="9"/>
      <c r="H19" s="9"/>
      <c r="I19" s="9"/>
      <c r="J19" s="9"/>
      <c r="K19" s="9"/>
      <c r="L19" s="9"/>
      <c r="M19" s="9"/>
      <c r="N19" s="9"/>
      <c r="O19" s="9"/>
      <c r="P19" s="11">
        <v>30</v>
      </c>
      <c r="Q19" s="11">
        <v>2</v>
      </c>
      <c r="R19" s="11" t="s">
        <v>28</v>
      </c>
      <c r="S19" s="11">
        <v>20</v>
      </c>
      <c r="T19" s="11" t="s">
        <v>32</v>
      </c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</row>
    <row r="20" spans="1:188" s="13" customFormat="1" ht="31.5" customHeight="1" x14ac:dyDescent="0.25">
      <c r="A20" s="9">
        <v>8</v>
      </c>
      <c r="B20" s="10" t="s">
        <v>38</v>
      </c>
      <c r="C20" s="10" t="s">
        <v>75</v>
      </c>
      <c r="D20" s="11">
        <v>30</v>
      </c>
      <c r="E20" s="11">
        <v>3</v>
      </c>
      <c r="F20" s="9"/>
      <c r="G20" s="9"/>
      <c r="H20" s="9"/>
      <c r="I20" s="9"/>
      <c r="J20" s="9"/>
      <c r="K20" s="11">
        <v>20</v>
      </c>
      <c r="L20" s="11">
        <v>2</v>
      </c>
      <c r="M20" s="11" t="s">
        <v>28</v>
      </c>
      <c r="N20" s="11">
        <v>300</v>
      </c>
      <c r="O20" s="11" t="s">
        <v>27</v>
      </c>
      <c r="P20" s="9"/>
      <c r="Q20" s="9"/>
      <c r="R20" s="9"/>
      <c r="S20" s="9"/>
      <c r="T20" s="9"/>
      <c r="U20" s="11">
        <v>10</v>
      </c>
      <c r="V20" s="11">
        <v>1</v>
      </c>
      <c r="W20" s="11" t="s">
        <v>26</v>
      </c>
      <c r="X20" s="11">
        <v>25</v>
      </c>
      <c r="Y20" s="11" t="s">
        <v>27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</row>
    <row r="21" spans="1:188" s="13" customFormat="1" ht="34.5" customHeight="1" x14ac:dyDescent="0.25">
      <c r="A21" s="9">
        <v>9</v>
      </c>
      <c r="B21" s="10" t="s">
        <v>115</v>
      </c>
      <c r="C21" s="10" t="s">
        <v>110</v>
      </c>
      <c r="D21" s="11">
        <v>20</v>
      </c>
      <c r="E21" s="11">
        <v>2</v>
      </c>
      <c r="F21" s="9"/>
      <c r="G21" s="9"/>
      <c r="H21" s="9"/>
      <c r="I21" s="9"/>
      <c r="J21" s="9"/>
      <c r="K21" s="11">
        <v>10</v>
      </c>
      <c r="L21" s="11">
        <v>1</v>
      </c>
      <c r="M21" s="11" t="s">
        <v>28</v>
      </c>
      <c r="N21" s="11">
        <v>300</v>
      </c>
      <c r="O21" s="11" t="s">
        <v>27</v>
      </c>
      <c r="P21" s="9"/>
      <c r="Q21" s="9"/>
      <c r="R21" s="9"/>
      <c r="S21" s="9"/>
      <c r="T21" s="9"/>
      <c r="U21" s="11">
        <v>10</v>
      </c>
      <c r="V21" s="11">
        <v>1</v>
      </c>
      <c r="W21" s="11" t="s">
        <v>26</v>
      </c>
      <c r="X21" s="11">
        <v>25</v>
      </c>
      <c r="Y21" s="11" t="s">
        <v>27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</row>
    <row r="22" spans="1:188" s="13" customFormat="1" ht="42.75" customHeight="1" x14ac:dyDescent="0.25">
      <c r="A22" s="9">
        <v>10</v>
      </c>
      <c r="B22" s="10" t="s">
        <v>49</v>
      </c>
      <c r="C22" s="10" t="s">
        <v>69</v>
      </c>
      <c r="D22" s="11">
        <v>30</v>
      </c>
      <c r="E22" s="11">
        <v>3</v>
      </c>
      <c r="F22" s="9"/>
      <c r="G22" s="9"/>
      <c r="H22" s="9"/>
      <c r="I22" s="9"/>
      <c r="J22" s="9"/>
      <c r="K22" s="11">
        <v>10</v>
      </c>
      <c r="L22" s="11">
        <v>1</v>
      </c>
      <c r="M22" s="11" t="s">
        <v>28</v>
      </c>
      <c r="N22" s="11">
        <v>300</v>
      </c>
      <c r="O22" s="11" t="s">
        <v>27</v>
      </c>
      <c r="P22" s="9"/>
      <c r="Q22" s="9"/>
      <c r="R22" s="9"/>
      <c r="S22" s="9"/>
      <c r="T22" s="9"/>
      <c r="U22" s="11">
        <v>20</v>
      </c>
      <c r="V22" s="11">
        <v>2</v>
      </c>
      <c r="W22" s="11" t="s">
        <v>28</v>
      </c>
      <c r="X22" s="11">
        <v>25</v>
      </c>
      <c r="Y22" s="11" t="s">
        <v>27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</row>
    <row r="23" spans="1:188" s="26" customFormat="1" ht="30.75" customHeight="1" x14ac:dyDescent="0.25">
      <c r="A23" s="23">
        <v>11</v>
      </c>
      <c r="B23" s="24" t="s">
        <v>79</v>
      </c>
      <c r="C23" s="24" t="s">
        <v>69</v>
      </c>
      <c r="D23" s="15">
        <v>20</v>
      </c>
      <c r="E23" s="15">
        <v>2</v>
      </c>
      <c r="F23" s="9"/>
      <c r="G23" s="9"/>
      <c r="H23" s="9"/>
      <c r="I23" s="23"/>
      <c r="J23" s="23"/>
      <c r="K23" s="11">
        <v>10</v>
      </c>
      <c r="L23" s="11">
        <v>1</v>
      </c>
      <c r="M23" s="11" t="s">
        <v>28</v>
      </c>
      <c r="N23" s="15">
        <v>300</v>
      </c>
      <c r="O23" s="15" t="s">
        <v>27</v>
      </c>
      <c r="P23" s="23"/>
      <c r="Q23" s="23"/>
      <c r="R23" s="23"/>
      <c r="S23" s="23"/>
      <c r="T23" s="23"/>
      <c r="U23" s="15">
        <v>10</v>
      </c>
      <c r="V23" s="15">
        <v>1</v>
      </c>
      <c r="W23" s="15" t="s">
        <v>26</v>
      </c>
      <c r="X23" s="15">
        <v>25</v>
      </c>
      <c r="Y23" s="15" t="s">
        <v>27</v>
      </c>
      <c r="Z23" s="23"/>
      <c r="AA23" s="23"/>
      <c r="AB23" s="23"/>
      <c r="AC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</row>
    <row r="24" spans="1:188" s="26" customFormat="1" ht="30" customHeight="1" x14ac:dyDescent="0.25">
      <c r="A24" s="23">
        <v>12</v>
      </c>
      <c r="B24" s="24" t="s">
        <v>125</v>
      </c>
      <c r="C24" s="10" t="s">
        <v>75</v>
      </c>
      <c r="D24" s="15">
        <v>10</v>
      </c>
      <c r="E24" s="15">
        <v>1</v>
      </c>
      <c r="F24" s="9"/>
      <c r="G24" s="9"/>
      <c r="H24" s="9"/>
      <c r="I24" s="23"/>
      <c r="J24" s="23"/>
      <c r="K24" s="11">
        <v>10</v>
      </c>
      <c r="L24" s="11">
        <v>1</v>
      </c>
      <c r="M24" s="11" t="s">
        <v>26</v>
      </c>
      <c r="N24" s="15">
        <v>300</v>
      </c>
      <c r="O24" s="15" t="s">
        <v>27</v>
      </c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</row>
    <row r="25" spans="1:188" s="13" customFormat="1" ht="30" customHeight="1" x14ac:dyDescent="0.25">
      <c r="A25" s="9">
        <v>13</v>
      </c>
      <c r="B25" s="10" t="s">
        <v>39</v>
      </c>
      <c r="C25" s="10" t="s">
        <v>69</v>
      </c>
      <c r="D25" s="11">
        <v>40</v>
      </c>
      <c r="E25" s="11">
        <v>3</v>
      </c>
      <c r="F25" s="9"/>
      <c r="G25" s="9"/>
      <c r="H25" s="9"/>
      <c r="I25" s="9"/>
      <c r="J25" s="9"/>
      <c r="K25" s="11">
        <v>20</v>
      </c>
      <c r="L25" s="11">
        <v>1</v>
      </c>
      <c r="M25" s="11" t="s">
        <v>28</v>
      </c>
      <c r="N25" s="11">
        <v>300</v>
      </c>
      <c r="O25" s="11" t="s">
        <v>27</v>
      </c>
      <c r="P25" s="9"/>
      <c r="Q25" s="9"/>
      <c r="R25" s="9"/>
      <c r="S25" s="9"/>
      <c r="T25" s="9"/>
      <c r="U25" s="11">
        <v>20</v>
      </c>
      <c r="V25" s="11">
        <v>2</v>
      </c>
      <c r="W25" s="11" t="s">
        <v>26</v>
      </c>
      <c r="X25" s="11">
        <v>25</v>
      </c>
      <c r="Y25" s="11" t="s">
        <v>27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</row>
    <row r="26" spans="1:188" s="7" customFormat="1" ht="23.1" customHeight="1" x14ac:dyDescent="0.25">
      <c r="A26" s="196" t="s">
        <v>33</v>
      </c>
      <c r="B26" s="197"/>
      <c r="C26" s="198"/>
      <c r="D26" s="27">
        <f t="shared" ref="D26:AN26" si="1">SUM(D16:D25)</f>
        <v>260</v>
      </c>
      <c r="E26" s="27">
        <f t="shared" si="1"/>
        <v>24</v>
      </c>
      <c r="F26" s="27">
        <f t="shared" si="1"/>
        <v>0</v>
      </c>
      <c r="G26" s="27">
        <f t="shared" si="1"/>
        <v>0</v>
      </c>
      <c r="H26" s="27">
        <f t="shared" si="1"/>
        <v>0</v>
      </c>
      <c r="I26" s="27">
        <f t="shared" si="1"/>
        <v>0</v>
      </c>
      <c r="J26" s="27">
        <f t="shared" si="1"/>
        <v>0</v>
      </c>
      <c r="K26" s="27">
        <f t="shared" si="1"/>
        <v>120</v>
      </c>
      <c r="L26" s="27">
        <f t="shared" si="1"/>
        <v>11</v>
      </c>
      <c r="M26" s="27">
        <f t="shared" si="1"/>
        <v>0</v>
      </c>
      <c r="N26" s="27" t="s">
        <v>113</v>
      </c>
      <c r="O26" s="27">
        <f t="shared" si="1"/>
        <v>0</v>
      </c>
      <c r="P26" s="27">
        <f t="shared" si="1"/>
        <v>30</v>
      </c>
      <c r="Q26" s="27">
        <f t="shared" si="1"/>
        <v>2</v>
      </c>
      <c r="R26" s="27">
        <f t="shared" si="1"/>
        <v>0</v>
      </c>
      <c r="S26" s="27" t="s">
        <v>113</v>
      </c>
      <c r="T26" s="27">
        <f t="shared" si="1"/>
        <v>0</v>
      </c>
      <c r="U26" s="27">
        <f t="shared" si="1"/>
        <v>110</v>
      </c>
      <c r="V26" s="27">
        <f t="shared" si="1"/>
        <v>11</v>
      </c>
      <c r="W26" s="27">
        <f t="shared" si="1"/>
        <v>0</v>
      </c>
      <c r="X26" s="27" t="s">
        <v>113</v>
      </c>
      <c r="Y26" s="27">
        <f t="shared" si="1"/>
        <v>0</v>
      </c>
      <c r="Z26" s="27">
        <f t="shared" si="1"/>
        <v>0</v>
      </c>
      <c r="AA26" s="27">
        <f t="shared" si="1"/>
        <v>0</v>
      </c>
      <c r="AB26" s="27">
        <f t="shared" si="1"/>
        <v>0</v>
      </c>
      <c r="AC26" s="27">
        <f t="shared" si="1"/>
        <v>0</v>
      </c>
      <c r="AD26" s="27">
        <f t="shared" si="1"/>
        <v>0</v>
      </c>
      <c r="AE26" s="27">
        <f t="shared" si="1"/>
        <v>0</v>
      </c>
      <c r="AF26" s="27">
        <f t="shared" si="1"/>
        <v>0</v>
      </c>
      <c r="AG26" s="27">
        <f t="shared" si="1"/>
        <v>0</v>
      </c>
      <c r="AH26" s="27">
        <f t="shared" si="1"/>
        <v>0</v>
      </c>
      <c r="AI26" s="27">
        <f t="shared" si="1"/>
        <v>0</v>
      </c>
      <c r="AJ26" s="27">
        <f t="shared" si="1"/>
        <v>0</v>
      </c>
      <c r="AK26" s="27">
        <f t="shared" si="1"/>
        <v>0</v>
      </c>
      <c r="AL26" s="27">
        <f t="shared" si="1"/>
        <v>0</v>
      </c>
      <c r="AM26" s="27">
        <f t="shared" si="1"/>
        <v>0</v>
      </c>
      <c r="AN26" s="27">
        <f t="shared" si="1"/>
        <v>0</v>
      </c>
    </row>
    <row r="27" spans="1:188" s="12" customFormat="1" ht="30" customHeight="1" x14ac:dyDescent="0.25">
      <c r="A27" s="9">
        <v>14</v>
      </c>
      <c r="B27" s="28" t="s">
        <v>42</v>
      </c>
      <c r="C27" s="10" t="s">
        <v>71</v>
      </c>
      <c r="D27" s="11">
        <v>4</v>
      </c>
      <c r="E27" s="11">
        <v>0</v>
      </c>
      <c r="F27" s="15">
        <v>4</v>
      </c>
      <c r="G27" s="15">
        <v>0</v>
      </c>
      <c r="H27" s="15" t="s">
        <v>28</v>
      </c>
      <c r="I27" s="15">
        <v>300</v>
      </c>
      <c r="J27" s="15" t="s">
        <v>27</v>
      </c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</row>
    <row r="28" spans="1:188" s="7" customFormat="1" ht="11.45" customHeight="1" x14ac:dyDescent="0.25">
      <c r="A28" s="29"/>
      <c r="B28" s="30"/>
      <c r="C28" s="30"/>
      <c r="D28" s="31"/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2"/>
    </row>
    <row r="29" spans="1:188" s="7" customFormat="1" ht="11.45" customHeight="1" x14ac:dyDescent="0.25">
      <c r="A29" s="202" t="s">
        <v>43</v>
      </c>
      <c r="B29" s="203"/>
      <c r="C29" s="204"/>
      <c r="D29" s="33">
        <f>D13+D26</f>
        <v>320</v>
      </c>
      <c r="E29" s="33">
        <f t="shared" ref="E29:AN29" si="2">E13+E26</f>
        <v>30</v>
      </c>
      <c r="F29" s="33">
        <f t="shared" si="2"/>
        <v>0</v>
      </c>
      <c r="G29" s="33">
        <f t="shared" si="2"/>
        <v>0</v>
      </c>
      <c r="H29" s="33">
        <f t="shared" si="2"/>
        <v>0</v>
      </c>
      <c r="I29" s="33">
        <f t="shared" si="2"/>
        <v>0</v>
      </c>
      <c r="J29" s="33">
        <f t="shared" si="2"/>
        <v>0</v>
      </c>
      <c r="K29" s="33">
        <f t="shared" si="2"/>
        <v>150</v>
      </c>
      <c r="L29" s="33">
        <f t="shared" si="2"/>
        <v>14</v>
      </c>
      <c r="M29" s="33">
        <f t="shared" si="2"/>
        <v>0</v>
      </c>
      <c r="N29" s="33" t="s">
        <v>113</v>
      </c>
      <c r="O29" s="33">
        <f t="shared" si="2"/>
        <v>0</v>
      </c>
      <c r="P29" s="33">
        <f t="shared" si="2"/>
        <v>30</v>
      </c>
      <c r="Q29" s="33">
        <f t="shared" si="2"/>
        <v>2</v>
      </c>
      <c r="R29" s="33">
        <f t="shared" si="2"/>
        <v>0</v>
      </c>
      <c r="S29" s="33" t="s">
        <v>113</v>
      </c>
      <c r="T29" s="33">
        <f t="shared" si="2"/>
        <v>0</v>
      </c>
      <c r="U29" s="33">
        <f t="shared" si="2"/>
        <v>130</v>
      </c>
      <c r="V29" s="33">
        <f t="shared" si="2"/>
        <v>13</v>
      </c>
      <c r="W29" s="33">
        <f t="shared" si="2"/>
        <v>0</v>
      </c>
      <c r="X29" s="33" t="s">
        <v>113</v>
      </c>
      <c r="Y29" s="33">
        <f t="shared" si="2"/>
        <v>0</v>
      </c>
      <c r="Z29" s="33">
        <f t="shared" si="2"/>
        <v>10</v>
      </c>
      <c r="AA29" s="33">
        <f t="shared" si="2"/>
        <v>1</v>
      </c>
      <c r="AB29" s="33">
        <f t="shared" si="2"/>
        <v>0</v>
      </c>
      <c r="AC29" s="33" t="s">
        <v>113</v>
      </c>
      <c r="AD29" s="33">
        <f t="shared" si="2"/>
        <v>0</v>
      </c>
      <c r="AE29" s="33">
        <f t="shared" si="2"/>
        <v>0</v>
      </c>
      <c r="AF29" s="33">
        <f t="shared" si="2"/>
        <v>0</v>
      </c>
      <c r="AG29" s="33">
        <f t="shared" si="2"/>
        <v>0</v>
      </c>
      <c r="AH29" s="33">
        <f t="shared" si="2"/>
        <v>0</v>
      </c>
      <c r="AI29" s="33">
        <f t="shared" si="2"/>
        <v>0</v>
      </c>
      <c r="AJ29" s="33">
        <f t="shared" si="2"/>
        <v>0</v>
      </c>
      <c r="AK29" s="33">
        <f t="shared" si="2"/>
        <v>0</v>
      </c>
      <c r="AL29" s="33">
        <f t="shared" si="2"/>
        <v>0</v>
      </c>
      <c r="AM29" s="33">
        <f t="shared" si="2"/>
        <v>0</v>
      </c>
      <c r="AN29" s="33">
        <f t="shared" si="2"/>
        <v>0</v>
      </c>
    </row>
    <row r="30" spans="1:188" s="7" customFormat="1" ht="41.25" customHeight="1" x14ac:dyDescent="0.25">
      <c r="A30" s="199" t="s">
        <v>111</v>
      </c>
      <c r="B30" s="200"/>
      <c r="C30" s="201"/>
      <c r="D30" s="34">
        <f>D29+D27</f>
        <v>324</v>
      </c>
      <c r="E30" s="34">
        <f t="shared" ref="E30:AN30" si="3">E29</f>
        <v>30</v>
      </c>
      <c r="F30" s="34">
        <f>F29+F27</f>
        <v>4</v>
      </c>
      <c r="G30" s="34">
        <f t="shared" si="3"/>
        <v>0</v>
      </c>
      <c r="H30" s="34">
        <f t="shared" si="3"/>
        <v>0</v>
      </c>
      <c r="I30" s="34" t="s">
        <v>113</v>
      </c>
      <c r="J30" s="34">
        <f t="shared" si="3"/>
        <v>0</v>
      </c>
      <c r="K30" s="34">
        <f t="shared" si="3"/>
        <v>150</v>
      </c>
      <c r="L30" s="34">
        <f t="shared" si="3"/>
        <v>14</v>
      </c>
      <c r="M30" s="34">
        <f t="shared" si="3"/>
        <v>0</v>
      </c>
      <c r="N30" s="34" t="s">
        <v>113</v>
      </c>
      <c r="O30" s="34">
        <f t="shared" si="3"/>
        <v>0</v>
      </c>
      <c r="P30" s="34">
        <f t="shared" si="3"/>
        <v>30</v>
      </c>
      <c r="Q30" s="34">
        <f t="shared" si="3"/>
        <v>2</v>
      </c>
      <c r="R30" s="34">
        <f t="shared" si="3"/>
        <v>0</v>
      </c>
      <c r="S30" s="34" t="str">
        <f t="shared" si="3"/>
        <v>x</v>
      </c>
      <c r="T30" s="34">
        <f t="shared" si="3"/>
        <v>0</v>
      </c>
      <c r="U30" s="34">
        <f t="shared" si="3"/>
        <v>130</v>
      </c>
      <c r="V30" s="34">
        <f t="shared" si="3"/>
        <v>13</v>
      </c>
      <c r="W30" s="34">
        <f t="shared" si="3"/>
        <v>0</v>
      </c>
      <c r="X30" s="34" t="str">
        <f t="shared" si="3"/>
        <v>x</v>
      </c>
      <c r="Y30" s="34">
        <f t="shared" si="3"/>
        <v>0</v>
      </c>
      <c r="Z30" s="34">
        <f t="shared" si="3"/>
        <v>10</v>
      </c>
      <c r="AA30" s="34">
        <f t="shared" si="3"/>
        <v>1</v>
      </c>
      <c r="AB30" s="34">
        <f t="shared" si="3"/>
        <v>0</v>
      </c>
      <c r="AC30" s="34" t="str">
        <f t="shared" si="3"/>
        <v>x</v>
      </c>
      <c r="AD30" s="34">
        <f t="shared" si="3"/>
        <v>0</v>
      </c>
      <c r="AE30" s="34">
        <f t="shared" si="3"/>
        <v>0</v>
      </c>
      <c r="AF30" s="34">
        <f t="shared" si="3"/>
        <v>0</v>
      </c>
      <c r="AG30" s="34">
        <f t="shared" si="3"/>
        <v>0</v>
      </c>
      <c r="AH30" s="34">
        <f t="shared" si="3"/>
        <v>0</v>
      </c>
      <c r="AI30" s="34">
        <f t="shared" si="3"/>
        <v>0</v>
      </c>
      <c r="AJ30" s="34">
        <f t="shared" si="3"/>
        <v>0</v>
      </c>
      <c r="AK30" s="34">
        <f t="shared" si="3"/>
        <v>0</v>
      </c>
      <c r="AL30" s="34">
        <f t="shared" si="3"/>
        <v>0</v>
      </c>
      <c r="AM30" s="34">
        <f t="shared" si="3"/>
        <v>0</v>
      </c>
      <c r="AN30" s="34">
        <f t="shared" si="3"/>
        <v>0</v>
      </c>
    </row>
    <row r="31" spans="1:188" s="7" customFormat="1" ht="15.75" x14ac:dyDescent="0.25">
      <c r="A31" s="202" t="s">
        <v>44</v>
      </c>
      <c r="B31" s="204"/>
      <c r="C31" s="35">
        <v>0</v>
      </c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7"/>
    </row>
    <row r="32" spans="1:188" s="7" customFormat="1" ht="16.5" thickBot="1" x14ac:dyDescent="0.3">
      <c r="A32" s="195"/>
      <c r="B32" s="195"/>
      <c r="C32" s="195"/>
      <c r="D32" s="195"/>
      <c r="E32" s="195"/>
      <c r="F32" s="195"/>
      <c r="G32" s="195"/>
      <c r="H32" s="195"/>
      <c r="I32" s="195"/>
      <c r="J32" s="195"/>
      <c r="K32" s="195"/>
      <c r="L32" s="195"/>
      <c r="M32" s="195"/>
      <c r="N32" s="195"/>
      <c r="O32" s="195"/>
      <c r="P32" s="195"/>
      <c r="Q32" s="195"/>
      <c r="R32" s="195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</row>
    <row r="33" spans="1:188" s="6" customFormat="1" ht="21" customHeight="1" thickBot="1" x14ac:dyDescent="0.3">
      <c r="A33" s="179" t="s">
        <v>6</v>
      </c>
      <c r="B33" s="182" t="s">
        <v>7</v>
      </c>
      <c r="C33" s="188" t="s">
        <v>8</v>
      </c>
      <c r="D33" s="191" t="s">
        <v>130</v>
      </c>
      <c r="E33" s="179" t="s">
        <v>9</v>
      </c>
      <c r="F33" s="205" t="s">
        <v>45</v>
      </c>
      <c r="G33" s="206"/>
      <c r="H33" s="206"/>
      <c r="I33" s="206"/>
      <c r="J33" s="206"/>
      <c r="K33" s="206"/>
      <c r="L33" s="206"/>
      <c r="M33" s="206"/>
      <c r="N33" s="206"/>
      <c r="O33" s="206"/>
      <c r="P33" s="206"/>
      <c r="Q33" s="206"/>
      <c r="R33" s="206"/>
      <c r="S33" s="206"/>
      <c r="T33" s="206"/>
      <c r="U33" s="206"/>
      <c r="V33" s="206"/>
      <c r="W33" s="206"/>
      <c r="X33" s="206"/>
      <c r="Y33" s="206"/>
      <c r="Z33" s="206"/>
      <c r="AA33" s="206"/>
      <c r="AB33" s="206"/>
      <c r="AC33" s="206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7"/>
    </row>
    <row r="34" spans="1:188" s="7" customFormat="1" ht="16.5" thickBot="1" x14ac:dyDescent="0.3">
      <c r="A34" s="180"/>
      <c r="B34" s="183"/>
      <c r="C34" s="189"/>
      <c r="D34" s="192"/>
      <c r="E34" s="180"/>
      <c r="F34" s="165" t="s">
        <v>11</v>
      </c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5" t="s">
        <v>12</v>
      </c>
      <c r="AF34" s="166"/>
      <c r="AG34" s="166"/>
      <c r="AH34" s="166"/>
      <c r="AI34" s="166"/>
      <c r="AJ34" s="166"/>
      <c r="AK34" s="166"/>
      <c r="AL34" s="166"/>
      <c r="AM34" s="166"/>
      <c r="AN34" s="167"/>
    </row>
    <row r="35" spans="1:188" s="7" customFormat="1" ht="16.5" thickBot="1" x14ac:dyDescent="0.3">
      <c r="A35" s="180"/>
      <c r="B35" s="183"/>
      <c r="C35" s="189"/>
      <c r="D35" s="192"/>
      <c r="E35" s="180"/>
      <c r="F35" s="165" t="s">
        <v>13</v>
      </c>
      <c r="G35" s="166"/>
      <c r="H35" s="166"/>
      <c r="I35" s="166"/>
      <c r="J35" s="167"/>
      <c r="K35" s="165" t="s">
        <v>14</v>
      </c>
      <c r="L35" s="166"/>
      <c r="M35" s="166"/>
      <c r="N35" s="166"/>
      <c r="O35" s="167"/>
      <c r="P35" s="165" t="s">
        <v>15</v>
      </c>
      <c r="Q35" s="166"/>
      <c r="R35" s="166"/>
      <c r="S35" s="166"/>
      <c r="T35" s="167"/>
      <c r="U35" s="165" t="s">
        <v>16</v>
      </c>
      <c r="V35" s="166"/>
      <c r="W35" s="166"/>
      <c r="X35" s="166"/>
      <c r="Y35" s="167"/>
      <c r="Z35" s="165" t="s">
        <v>17</v>
      </c>
      <c r="AA35" s="166"/>
      <c r="AB35" s="166"/>
      <c r="AC35" s="166"/>
      <c r="AD35" s="167"/>
      <c r="AE35" s="165" t="s">
        <v>18</v>
      </c>
      <c r="AF35" s="166"/>
      <c r="AG35" s="166"/>
      <c r="AH35" s="166"/>
      <c r="AI35" s="167"/>
      <c r="AJ35" s="165" t="s">
        <v>19</v>
      </c>
      <c r="AK35" s="166"/>
      <c r="AL35" s="166"/>
      <c r="AM35" s="166"/>
      <c r="AN35" s="167"/>
    </row>
    <row r="36" spans="1:188" s="7" customFormat="1" ht="16.5" thickBot="1" x14ac:dyDescent="0.3">
      <c r="A36" s="181"/>
      <c r="B36" s="184"/>
      <c r="C36" s="190"/>
      <c r="D36" s="193"/>
      <c r="E36" s="194"/>
      <c r="F36" s="5" t="s">
        <v>20</v>
      </c>
      <c r="G36" s="5" t="s">
        <v>9</v>
      </c>
      <c r="H36" s="5" t="s">
        <v>21</v>
      </c>
      <c r="I36" s="5" t="s">
        <v>22</v>
      </c>
      <c r="J36" s="5" t="s">
        <v>23</v>
      </c>
      <c r="K36" s="5" t="s">
        <v>20</v>
      </c>
      <c r="L36" s="5" t="s">
        <v>9</v>
      </c>
      <c r="M36" s="5" t="s">
        <v>21</v>
      </c>
      <c r="N36" s="5" t="s">
        <v>22</v>
      </c>
      <c r="O36" s="5" t="s">
        <v>23</v>
      </c>
      <c r="P36" s="5" t="s">
        <v>20</v>
      </c>
      <c r="Q36" s="5" t="s">
        <v>9</v>
      </c>
      <c r="R36" s="5" t="s">
        <v>21</v>
      </c>
      <c r="S36" s="5" t="s">
        <v>22</v>
      </c>
      <c r="T36" s="5" t="s">
        <v>23</v>
      </c>
      <c r="U36" s="5" t="s">
        <v>20</v>
      </c>
      <c r="V36" s="5" t="s">
        <v>9</v>
      </c>
      <c r="W36" s="5" t="s">
        <v>21</v>
      </c>
      <c r="X36" s="5" t="s">
        <v>22</v>
      </c>
      <c r="Y36" s="5" t="s">
        <v>23</v>
      </c>
      <c r="Z36" s="5" t="s">
        <v>20</v>
      </c>
      <c r="AA36" s="5" t="s">
        <v>9</v>
      </c>
      <c r="AB36" s="5" t="s">
        <v>21</v>
      </c>
      <c r="AC36" s="5" t="s">
        <v>22</v>
      </c>
      <c r="AD36" s="5" t="s">
        <v>23</v>
      </c>
      <c r="AE36" s="5" t="s">
        <v>20</v>
      </c>
      <c r="AF36" s="5" t="s">
        <v>9</v>
      </c>
      <c r="AG36" s="5" t="s">
        <v>21</v>
      </c>
      <c r="AH36" s="5" t="s">
        <v>22</v>
      </c>
      <c r="AI36" s="5" t="s">
        <v>23</v>
      </c>
      <c r="AJ36" s="5" t="s">
        <v>20</v>
      </c>
      <c r="AK36" s="5" t="s">
        <v>9</v>
      </c>
      <c r="AL36" s="5" t="s">
        <v>21</v>
      </c>
      <c r="AM36" s="5" t="s">
        <v>22</v>
      </c>
      <c r="AN36" s="5" t="s">
        <v>23</v>
      </c>
    </row>
    <row r="37" spans="1:188" s="40" customFormat="1" ht="28.5" customHeight="1" x14ac:dyDescent="0.25">
      <c r="A37" s="9">
        <v>15</v>
      </c>
      <c r="B37" s="28" t="s">
        <v>46</v>
      </c>
      <c r="C37" s="10" t="s">
        <v>69</v>
      </c>
      <c r="D37" s="38">
        <v>20</v>
      </c>
      <c r="E37" s="11">
        <v>2</v>
      </c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11">
        <v>20</v>
      </c>
      <c r="AK37" s="11">
        <v>2</v>
      </c>
      <c r="AL37" s="11" t="s">
        <v>26</v>
      </c>
      <c r="AM37" s="15">
        <v>5</v>
      </c>
      <c r="AN37" s="15" t="s">
        <v>32</v>
      </c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/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39"/>
      <c r="BP37" s="39"/>
      <c r="BQ37" s="39"/>
      <c r="BR37" s="39"/>
      <c r="BS37" s="39"/>
      <c r="BT37" s="39"/>
      <c r="BU37" s="39"/>
      <c r="BV37" s="39"/>
      <c r="BW37" s="39"/>
      <c r="BX37" s="39"/>
      <c r="BY37" s="39"/>
      <c r="BZ37" s="39"/>
      <c r="CA37" s="39"/>
      <c r="CB37" s="39"/>
      <c r="CC37" s="39"/>
      <c r="CD37" s="39"/>
      <c r="CE37" s="39"/>
      <c r="CF37" s="39"/>
      <c r="CG37" s="39"/>
      <c r="CH37" s="39"/>
      <c r="CI37" s="39"/>
      <c r="CJ37" s="39"/>
      <c r="CK37" s="39"/>
      <c r="CL37" s="39"/>
      <c r="CM37" s="39"/>
      <c r="CN37" s="39"/>
      <c r="CO37" s="39"/>
      <c r="CP37" s="39"/>
      <c r="CQ37" s="39"/>
      <c r="CR37" s="39"/>
      <c r="CS37" s="39"/>
      <c r="CT37" s="39"/>
      <c r="CU37" s="39"/>
      <c r="CV37" s="39"/>
      <c r="CW37" s="39"/>
      <c r="CX37" s="39"/>
      <c r="CY37" s="39"/>
      <c r="CZ37" s="39"/>
      <c r="DA37" s="39"/>
      <c r="DB37" s="39"/>
      <c r="DC37" s="39"/>
      <c r="DD37" s="39"/>
      <c r="DE37" s="39"/>
      <c r="DF37" s="39"/>
      <c r="DG37" s="39"/>
      <c r="DH37" s="39"/>
      <c r="DI37" s="39"/>
      <c r="DJ37" s="39"/>
      <c r="DK37" s="39"/>
      <c r="DL37" s="39"/>
      <c r="DM37" s="39"/>
      <c r="DN37" s="39"/>
      <c r="DO37" s="39"/>
      <c r="DP37" s="39"/>
      <c r="DQ37" s="39"/>
      <c r="DR37" s="39"/>
      <c r="DS37" s="39"/>
      <c r="DT37" s="39"/>
      <c r="DU37" s="39"/>
      <c r="DV37" s="39"/>
      <c r="DW37" s="39"/>
      <c r="DX37" s="39"/>
      <c r="DY37" s="39"/>
      <c r="DZ37" s="39"/>
      <c r="EA37" s="39"/>
      <c r="EB37" s="39"/>
      <c r="EC37" s="39"/>
      <c r="ED37" s="39"/>
      <c r="EE37" s="39"/>
      <c r="EF37" s="39"/>
      <c r="EG37" s="39"/>
      <c r="EH37" s="39"/>
      <c r="EI37" s="39"/>
      <c r="EJ37" s="39"/>
      <c r="EK37" s="39"/>
      <c r="EL37" s="39"/>
      <c r="EM37" s="39"/>
      <c r="EN37" s="39"/>
      <c r="EO37" s="39"/>
      <c r="EP37" s="39"/>
      <c r="EQ37" s="39"/>
      <c r="ER37" s="39"/>
      <c r="ES37" s="39"/>
      <c r="ET37" s="39"/>
      <c r="EU37" s="39"/>
      <c r="EV37" s="39"/>
      <c r="EW37" s="39"/>
      <c r="EX37" s="39"/>
      <c r="EY37" s="39"/>
      <c r="EZ37" s="39"/>
      <c r="FA37" s="39"/>
      <c r="FB37" s="39"/>
      <c r="FC37" s="39"/>
      <c r="FD37" s="39"/>
      <c r="FE37" s="39"/>
      <c r="FF37" s="39"/>
      <c r="FG37" s="39"/>
      <c r="FH37" s="39"/>
      <c r="FI37" s="39"/>
      <c r="FJ37" s="39"/>
      <c r="FK37" s="39"/>
      <c r="FL37" s="39"/>
      <c r="FM37" s="39"/>
      <c r="FN37" s="39"/>
      <c r="FO37" s="39"/>
      <c r="FP37" s="39"/>
      <c r="FQ37" s="39"/>
      <c r="FR37" s="39"/>
      <c r="FS37" s="39"/>
      <c r="FT37" s="39"/>
      <c r="FU37" s="39"/>
      <c r="FV37" s="39"/>
      <c r="FW37" s="39"/>
      <c r="FX37" s="39"/>
      <c r="FY37" s="39"/>
      <c r="FZ37" s="39"/>
      <c r="GA37" s="39"/>
      <c r="GB37" s="39"/>
      <c r="GC37" s="39"/>
      <c r="GD37" s="39"/>
      <c r="GE37" s="39"/>
      <c r="GF37" s="39"/>
    </row>
    <row r="38" spans="1:188" s="7" customFormat="1" ht="15.75" x14ac:dyDescent="0.25">
      <c r="A38" s="196" t="s">
        <v>24</v>
      </c>
      <c r="B38" s="197"/>
      <c r="C38" s="197"/>
      <c r="D38" s="197"/>
      <c r="E38" s="197"/>
      <c r="F38" s="197"/>
      <c r="G38" s="197"/>
      <c r="H38" s="197"/>
      <c r="I38" s="197"/>
      <c r="J38" s="197"/>
      <c r="K38" s="197"/>
      <c r="L38" s="197"/>
      <c r="M38" s="197"/>
      <c r="N38" s="197"/>
      <c r="O38" s="197"/>
      <c r="P38" s="197"/>
      <c r="Q38" s="197"/>
      <c r="R38" s="197"/>
      <c r="S38" s="197"/>
      <c r="T38" s="197"/>
      <c r="U38" s="197"/>
      <c r="V38" s="197"/>
      <c r="W38" s="197"/>
      <c r="X38" s="197"/>
      <c r="Y38" s="197"/>
      <c r="Z38" s="197"/>
      <c r="AA38" s="197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213"/>
    </row>
    <row r="39" spans="1:188" s="13" customFormat="1" ht="30.75" customHeight="1" x14ac:dyDescent="0.25">
      <c r="A39" s="9">
        <v>16</v>
      </c>
      <c r="B39" s="10" t="s">
        <v>139</v>
      </c>
      <c r="C39" s="10" t="s">
        <v>37</v>
      </c>
      <c r="D39" s="11">
        <v>30</v>
      </c>
      <c r="E39" s="11">
        <v>2</v>
      </c>
      <c r="F39" s="41"/>
      <c r="G39" s="41"/>
      <c r="H39" s="9"/>
      <c r="I39" s="9"/>
      <c r="J39" s="9"/>
      <c r="K39" s="9"/>
      <c r="L39" s="9"/>
      <c r="M39" s="9"/>
      <c r="N39" s="9"/>
      <c r="O39" s="9"/>
      <c r="P39" s="11">
        <v>30</v>
      </c>
      <c r="Q39" s="11">
        <v>2</v>
      </c>
      <c r="R39" s="11" t="s">
        <v>26</v>
      </c>
      <c r="S39" s="11">
        <v>20</v>
      </c>
      <c r="T39" s="11" t="s">
        <v>32</v>
      </c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  <c r="BF39" s="12"/>
      <c r="BG39" s="12"/>
      <c r="BH39" s="12"/>
      <c r="BI39" s="12"/>
      <c r="BJ39" s="12"/>
      <c r="BK39" s="12"/>
      <c r="BL39" s="12"/>
      <c r="BM39" s="12"/>
      <c r="BN39" s="12"/>
      <c r="BO39" s="12"/>
      <c r="BP39" s="12"/>
      <c r="BQ39" s="12"/>
      <c r="BR39" s="12"/>
      <c r="BS39" s="12"/>
      <c r="BT39" s="12"/>
      <c r="BU39" s="12"/>
      <c r="BV39" s="12"/>
      <c r="BW39" s="12"/>
      <c r="BX39" s="12"/>
      <c r="BY39" s="12"/>
      <c r="BZ39" s="12"/>
      <c r="CA39" s="12"/>
      <c r="CB39" s="12"/>
      <c r="CC39" s="12"/>
      <c r="CD39" s="12"/>
      <c r="CE39" s="12"/>
      <c r="CF39" s="12"/>
      <c r="CG39" s="12"/>
      <c r="CH39" s="12"/>
      <c r="CI39" s="12"/>
      <c r="CJ39" s="12"/>
      <c r="CK39" s="12"/>
      <c r="CL39" s="12"/>
      <c r="CM39" s="12"/>
      <c r="CN39" s="12"/>
      <c r="CO39" s="12"/>
      <c r="CP39" s="12"/>
      <c r="CQ39" s="12"/>
      <c r="CR39" s="12"/>
      <c r="CS39" s="12"/>
      <c r="CT39" s="12"/>
      <c r="CU39" s="12"/>
      <c r="CV39" s="12"/>
      <c r="CW39" s="12"/>
      <c r="CX39" s="12"/>
      <c r="CY39" s="12"/>
      <c r="CZ39" s="12"/>
      <c r="DA39" s="12"/>
      <c r="DB39" s="12"/>
      <c r="DC39" s="12"/>
      <c r="DD39" s="12"/>
      <c r="DE39" s="12"/>
      <c r="DF39" s="12"/>
      <c r="DG39" s="12"/>
      <c r="DH39" s="12"/>
      <c r="DI39" s="12"/>
      <c r="DJ39" s="12"/>
      <c r="DK39" s="12"/>
      <c r="DL39" s="12"/>
      <c r="DM39" s="12"/>
      <c r="DN39" s="12"/>
      <c r="DO39" s="12"/>
      <c r="DP39" s="12"/>
      <c r="DQ39" s="12"/>
      <c r="DR39" s="12"/>
      <c r="DS39" s="12"/>
      <c r="DT39" s="12"/>
      <c r="DU39" s="12"/>
      <c r="DV39" s="12"/>
      <c r="DW39" s="12"/>
      <c r="DX39" s="12"/>
      <c r="DY39" s="12"/>
      <c r="DZ39" s="12"/>
      <c r="EA39" s="12"/>
      <c r="EB39" s="12"/>
      <c r="EC39" s="12"/>
      <c r="ED39" s="12"/>
      <c r="EE39" s="12"/>
      <c r="EF39" s="12"/>
      <c r="EG39" s="12"/>
      <c r="EH39" s="12"/>
      <c r="EI39" s="12"/>
      <c r="EJ39" s="12"/>
      <c r="EK39" s="12"/>
      <c r="EL39" s="12"/>
      <c r="EM39" s="12"/>
      <c r="EN39" s="12"/>
      <c r="EO39" s="12"/>
      <c r="EP39" s="12"/>
      <c r="EQ39" s="12"/>
      <c r="ER39" s="12"/>
      <c r="ES39" s="12"/>
      <c r="ET39" s="12"/>
      <c r="EU39" s="12"/>
      <c r="EV39" s="12"/>
      <c r="EW39" s="12"/>
      <c r="EX39" s="12"/>
      <c r="EY39" s="12"/>
      <c r="EZ39" s="12"/>
      <c r="FA39" s="12"/>
      <c r="FB39" s="12"/>
      <c r="FC39" s="12"/>
      <c r="FD39" s="12"/>
      <c r="FE39" s="12"/>
      <c r="FF39" s="12"/>
      <c r="FG39" s="12"/>
      <c r="FH39" s="12"/>
      <c r="FI39" s="12"/>
      <c r="FJ39" s="12"/>
      <c r="FK39" s="12"/>
      <c r="FL39" s="12"/>
      <c r="FM39" s="12"/>
      <c r="FN39" s="12"/>
      <c r="FO39" s="12"/>
      <c r="FP39" s="12"/>
      <c r="FQ39" s="12"/>
      <c r="FR39" s="12"/>
      <c r="FS39" s="12"/>
      <c r="FT39" s="12"/>
      <c r="FU39" s="12"/>
      <c r="FV39" s="12"/>
      <c r="FW39" s="12"/>
      <c r="FX39" s="12"/>
      <c r="FY39" s="12"/>
      <c r="FZ39" s="12"/>
      <c r="GA39" s="12"/>
      <c r="GB39" s="12"/>
      <c r="GC39" s="12"/>
      <c r="GD39" s="12"/>
      <c r="GE39" s="12"/>
      <c r="GF39" s="12"/>
    </row>
    <row r="40" spans="1:188" s="13" customFormat="1" ht="28.5" customHeight="1" x14ac:dyDescent="0.25">
      <c r="A40" s="9">
        <v>17</v>
      </c>
      <c r="B40" s="10" t="s">
        <v>25</v>
      </c>
      <c r="C40" s="10" t="s">
        <v>69</v>
      </c>
      <c r="D40" s="11">
        <v>30</v>
      </c>
      <c r="E40" s="11">
        <v>3</v>
      </c>
      <c r="F40" s="9" t="s">
        <v>29</v>
      </c>
      <c r="G40" s="9"/>
      <c r="H40" s="9"/>
      <c r="I40" s="9"/>
      <c r="J40" s="9"/>
      <c r="K40" s="11">
        <v>10</v>
      </c>
      <c r="L40" s="11">
        <v>1</v>
      </c>
      <c r="M40" s="11" t="s">
        <v>28</v>
      </c>
      <c r="N40" s="11">
        <v>300</v>
      </c>
      <c r="O40" s="11" t="s">
        <v>27</v>
      </c>
      <c r="P40" s="9"/>
      <c r="Q40" s="9"/>
      <c r="R40" s="9"/>
      <c r="S40" s="9"/>
      <c r="T40" s="9"/>
      <c r="U40" s="11">
        <v>20</v>
      </c>
      <c r="V40" s="11">
        <v>2</v>
      </c>
      <c r="W40" s="11" t="s">
        <v>26</v>
      </c>
      <c r="X40" s="11">
        <v>25</v>
      </c>
      <c r="Y40" s="11" t="s">
        <v>27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2"/>
      <c r="BV40" s="12"/>
      <c r="BW40" s="12"/>
      <c r="BX40" s="12"/>
      <c r="BY40" s="12"/>
      <c r="BZ40" s="12"/>
      <c r="CA40" s="12"/>
      <c r="CB40" s="12"/>
      <c r="CC40" s="12"/>
      <c r="CD40" s="12"/>
      <c r="CE40" s="12"/>
      <c r="CF40" s="12"/>
      <c r="CG40" s="12"/>
      <c r="CH40" s="12"/>
      <c r="CI40" s="12"/>
      <c r="CJ40" s="12"/>
      <c r="CK40" s="12"/>
      <c r="CL40" s="12"/>
      <c r="CM40" s="12"/>
      <c r="CN40" s="12"/>
      <c r="CO40" s="12"/>
      <c r="CP40" s="12"/>
      <c r="CQ40" s="12"/>
      <c r="CR40" s="12"/>
      <c r="CS40" s="12"/>
      <c r="CT40" s="12"/>
      <c r="CU40" s="12"/>
      <c r="CV40" s="12"/>
      <c r="CW40" s="12"/>
      <c r="CX40" s="12"/>
      <c r="CY40" s="12"/>
      <c r="CZ40" s="12"/>
      <c r="DA40" s="12"/>
      <c r="DB40" s="12"/>
      <c r="DC40" s="12"/>
      <c r="DD40" s="12"/>
      <c r="DE40" s="12"/>
      <c r="DF40" s="12"/>
      <c r="DG40" s="12"/>
      <c r="DH40" s="12"/>
      <c r="DI40" s="12"/>
      <c r="DJ40" s="12"/>
      <c r="DK40" s="12"/>
      <c r="DL40" s="12"/>
      <c r="DM40" s="12"/>
      <c r="DN40" s="12"/>
      <c r="DO40" s="12"/>
      <c r="DP40" s="12"/>
      <c r="DQ40" s="12"/>
      <c r="DR40" s="12"/>
      <c r="DS40" s="12"/>
      <c r="DT40" s="12"/>
      <c r="DU40" s="12"/>
      <c r="DV40" s="12"/>
      <c r="DW40" s="12"/>
      <c r="DX40" s="12"/>
      <c r="DY40" s="12"/>
      <c r="DZ40" s="12"/>
      <c r="EA40" s="12"/>
      <c r="EB40" s="12"/>
      <c r="EC40" s="12"/>
      <c r="ED40" s="12"/>
      <c r="EE40" s="12"/>
      <c r="EF40" s="12"/>
      <c r="EG40" s="12"/>
      <c r="EH40" s="12"/>
      <c r="EI40" s="12"/>
      <c r="EJ40" s="12"/>
      <c r="EK40" s="12"/>
      <c r="EL40" s="12"/>
      <c r="EM40" s="12"/>
      <c r="EN40" s="12"/>
      <c r="EO40" s="12"/>
      <c r="EP40" s="12"/>
      <c r="EQ40" s="12"/>
      <c r="ER40" s="12"/>
      <c r="ES40" s="12"/>
      <c r="ET40" s="12"/>
      <c r="EU40" s="12"/>
      <c r="EV40" s="12"/>
      <c r="EW40" s="12"/>
      <c r="EX40" s="12"/>
      <c r="EY40" s="12"/>
      <c r="EZ40" s="12"/>
      <c r="FA40" s="12"/>
      <c r="FB40" s="12"/>
      <c r="FC40" s="12"/>
      <c r="FD40" s="12"/>
      <c r="FE40" s="12"/>
      <c r="FF40" s="12"/>
      <c r="FG40" s="12"/>
      <c r="FH40" s="12"/>
      <c r="FI40" s="12"/>
      <c r="FJ40" s="12"/>
      <c r="FK40" s="12"/>
      <c r="FL40" s="12"/>
      <c r="FM40" s="12"/>
      <c r="FN40" s="12"/>
      <c r="FO40" s="12"/>
      <c r="FP40" s="12"/>
      <c r="FQ40" s="12"/>
      <c r="FR40" s="12"/>
      <c r="FS40" s="12"/>
      <c r="FT40" s="12"/>
      <c r="FU40" s="12"/>
      <c r="FV40" s="12"/>
      <c r="FW40" s="12"/>
      <c r="FX40" s="12"/>
      <c r="FY40" s="12"/>
      <c r="FZ40" s="12"/>
      <c r="GA40" s="12"/>
      <c r="GB40" s="12"/>
      <c r="GC40" s="12"/>
      <c r="GD40" s="12"/>
      <c r="GE40" s="12"/>
      <c r="GF40" s="12"/>
    </row>
    <row r="41" spans="1:188" s="7" customFormat="1" ht="23.1" customHeight="1" thickBot="1" x14ac:dyDescent="0.3">
      <c r="A41" s="214" t="s">
        <v>33</v>
      </c>
      <c r="B41" s="215"/>
      <c r="C41" s="216"/>
      <c r="D41" s="42">
        <f>SUM(D39:D40)</f>
        <v>60</v>
      </c>
      <c r="E41" s="42">
        <f>SUM(E39:E40)</f>
        <v>5</v>
      </c>
      <c r="F41" s="42">
        <f t="shared" ref="F41:AN41" si="4">SUM(F39:F40)</f>
        <v>0</v>
      </c>
      <c r="G41" s="42">
        <f t="shared" si="4"/>
        <v>0</v>
      </c>
      <c r="H41" s="42">
        <f t="shared" si="4"/>
        <v>0</v>
      </c>
      <c r="I41" s="42">
        <f t="shared" si="4"/>
        <v>0</v>
      </c>
      <c r="J41" s="42">
        <f t="shared" si="4"/>
        <v>0</v>
      </c>
      <c r="K41" s="42">
        <f t="shared" si="4"/>
        <v>10</v>
      </c>
      <c r="L41" s="42">
        <f t="shared" si="4"/>
        <v>1</v>
      </c>
      <c r="M41" s="42">
        <f t="shared" si="4"/>
        <v>0</v>
      </c>
      <c r="N41" s="42" t="s">
        <v>113</v>
      </c>
      <c r="O41" s="42">
        <f t="shared" si="4"/>
        <v>0</v>
      </c>
      <c r="P41" s="42">
        <f t="shared" si="4"/>
        <v>30</v>
      </c>
      <c r="Q41" s="42">
        <f t="shared" si="4"/>
        <v>2</v>
      </c>
      <c r="R41" s="42">
        <f t="shared" si="4"/>
        <v>0</v>
      </c>
      <c r="S41" s="42">
        <f t="shared" si="4"/>
        <v>20</v>
      </c>
      <c r="T41" s="42">
        <f t="shared" si="4"/>
        <v>0</v>
      </c>
      <c r="U41" s="42">
        <f t="shared" si="4"/>
        <v>20</v>
      </c>
      <c r="V41" s="42">
        <f t="shared" si="4"/>
        <v>2</v>
      </c>
      <c r="W41" s="42">
        <f t="shared" si="4"/>
        <v>0</v>
      </c>
      <c r="X41" s="42" t="s">
        <v>113</v>
      </c>
      <c r="Y41" s="42">
        <f t="shared" si="4"/>
        <v>0</v>
      </c>
      <c r="Z41" s="42">
        <f t="shared" si="4"/>
        <v>0</v>
      </c>
      <c r="AA41" s="42">
        <f t="shared" si="4"/>
        <v>0</v>
      </c>
      <c r="AB41" s="42">
        <f t="shared" si="4"/>
        <v>0</v>
      </c>
      <c r="AC41" s="42">
        <f t="shared" si="4"/>
        <v>0</v>
      </c>
      <c r="AD41" s="42">
        <f t="shared" si="4"/>
        <v>0</v>
      </c>
      <c r="AE41" s="42">
        <f t="shared" si="4"/>
        <v>0</v>
      </c>
      <c r="AF41" s="42">
        <f t="shared" si="4"/>
        <v>0</v>
      </c>
      <c r="AG41" s="42">
        <f t="shared" si="4"/>
        <v>0</v>
      </c>
      <c r="AH41" s="42">
        <f t="shared" si="4"/>
        <v>0</v>
      </c>
      <c r="AI41" s="42">
        <f t="shared" si="4"/>
        <v>0</v>
      </c>
      <c r="AJ41" s="42">
        <v>20</v>
      </c>
      <c r="AK41" s="42">
        <v>2</v>
      </c>
      <c r="AL41" s="42">
        <f t="shared" si="4"/>
        <v>0</v>
      </c>
      <c r="AM41" s="42">
        <f t="shared" si="4"/>
        <v>0</v>
      </c>
      <c r="AN41" s="42">
        <f t="shared" si="4"/>
        <v>0</v>
      </c>
    </row>
    <row r="42" spans="1:188" s="43" customFormat="1" ht="23.1" customHeight="1" x14ac:dyDescent="0.25">
      <c r="A42" s="19"/>
      <c r="B42" s="20"/>
      <c r="C42" s="20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  <c r="AM42" s="21"/>
      <c r="AN42" s="21"/>
    </row>
    <row r="43" spans="1:188" s="7" customFormat="1" ht="23.1" customHeight="1" x14ac:dyDescent="0.25">
      <c r="A43" s="159" t="s">
        <v>34</v>
      </c>
      <c r="B43" s="160"/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60"/>
      <c r="AA43" s="160"/>
      <c r="AB43" s="160"/>
      <c r="AC43" s="160"/>
      <c r="AD43" s="160"/>
      <c r="AE43" s="160"/>
      <c r="AF43" s="160"/>
      <c r="AG43" s="160"/>
      <c r="AH43" s="160"/>
      <c r="AI43" s="160"/>
      <c r="AJ43" s="160"/>
      <c r="AK43" s="160"/>
      <c r="AL43" s="160"/>
      <c r="AM43" s="160"/>
      <c r="AN43" s="161"/>
    </row>
    <row r="44" spans="1:188" s="7" customFormat="1" ht="30.75" customHeight="1" x14ac:dyDescent="0.25">
      <c r="A44" s="44">
        <v>18</v>
      </c>
      <c r="B44" s="45" t="s">
        <v>36</v>
      </c>
      <c r="C44" s="46" t="s">
        <v>69</v>
      </c>
      <c r="D44" s="11">
        <v>30</v>
      </c>
      <c r="E44" s="11">
        <v>3</v>
      </c>
      <c r="F44" s="47"/>
      <c r="G44" s="47"/>
      <c r="H44" s="47"/>
      <c r="I44" s="47"/>
      <c r="J44" s="47"/>
      <c r="K44" s="11">
        <v>10</v>
      </c>
      <c r="L44" s="11">
        <v>1</v>
      </c>
      <c r="M44" s="11" t="s">
        <v>41</v>
      </c>
      <c r="N44" s="11">
        <v>300</v>
      </c>
      <c r="O44" s="11" t="s">
        <v>27</v>
      </c>
      <c r="P44" s="47"/>
      <c r="Q44" s="47"/>
      <c r="R44" s="47"/>
      <c r="S44" s="47"/>
      <c r="T44" s="47"/>
      <c r="U44" s="11">
        <v>20</v>
      </c>
      <c r="V44" s="11">
        <v>2</v>
      </c>
      <c r="W44" s="11" t="s">
        <v>28</v>
      </c>
      <c r="X44" s="11">
        <v>25</v>
      </c>
      <c r="Y44" s="11" t="s">
        <v>27</v>
      </c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/>
      <c r="AN44" s="47"/>
    </row>
    <row r="45" spans="1:188" s="50" customFormat="1" ht="45" customHeight="1" x14ac:dyDescent="0.25">
      <c r="A45" s="44">
        <v>19</v>
      </c>
      <c r="B45" s="48" t="s">
        <v>35</v>
      </c>
      <c r="C45" s="49" t="s">
        <v>74</v>
      </c>
      <c r="D45" s="15">
        <v>30</v>
      </c>
      <c r="E45" s="15">
        <v>2</v>
      </c>
      <c r="F45" s="44"/>
      <c r="G45" s="44"/>
      <c r="H45" s="44"/>
      <c r="I45" s="44"/>
      <c r="J45" s="47"/>
      <c r="K45" s="15">
        <v>15</v>
      </c>
      <c r="L45" s="15">
        <v>1</v>
      </c>
      <c r="M45" s="15" t="s">
        <v>28</v>
      </c>
      <c r="N45" s="15">
        <v>300</v>
      </c>
      <c r="O45" s="11" t="s">
        <v>27</v>
      </c>
      <c r="P45" s="11">
        <v>15</v>
      </c>
      <c r="Q45" s="15">
        <v>1</v>
      </c>
      <c r="R45" s="15" t="s">
        <v>26</v>
      </c>
      <c r="S45" s="15">
        <v>15</v>
      </c>
      <c r="T45" s="15" t="s">
        <v>27</v>
      </c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</row>
    <row r="46" spans="1:188" s="50" customFormat="1" ht="35.25" customHeight="1" x14ac:dyDescent="0.25">
      <c r="A46" s="44">
        <v>20</v>
      </c>
      <c r="B46" s="48" t="s">
        <v>82</v>
      </c>
      <c r="C46" s="49" t="s">
        <v>71</v>
      </c>
      <c r="D46" s="15">
        <v>40</v>
      </c>
      <c r="E46" s="15">
        <v>3</v>
      </c>
      <c r="F46" s="44"/>
      <c r="G46" s="44"/>
      <c r="H46" s="44"/>
      <c r="I46" s="44"/>
      <c r="J46" s="44"/>
      <c r="K46" s="15">
        <v>20</v>
      </c>
      <c r="L46" s="15">
        <v>1</v>
      </c>
      <c r="M46" s="15" t="s">
        <v>28</v>
      </c>
      <c r="N46" s="15">
        <v>300</v>
      </c>
      <c r="O46" s="15" t="s">
        <v>27</v>
      </c>
      <c r="P46" s="44"/>
      <c r="Q46" s="44"/>
      <c r="R46" s="44"/>
      <c r="S46" s="44"/>
      <c r="T46" s="44"/>
      <c r="U46" s="15">
        <v>20</v>
      </c>
      <c r="V46" s="15">
        <v>2</v>
      </c>
      <c r="W46" s="15" t="s">
        <v>26</v>
      </c>
      <c r="X46" s="15">
        <v>25</v>
      </c>
      <c r="Y46" s="15" t="s">
        <v>27</v>
      </c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</row>
    <row r="47" spans="1:188" s="50" customFormat="1" ht="27.75" customHeight="1" x14ac:dyDescent="0.25">
      <c r="A47" s="47">
        <v>21</v>
      </c>
      <c r="B47" s="48" t="s">
        <v>80</v>
      </c>
      <c r="C47" s="49" t="s">
        <v>90</v>
      </c>
      <c r="D47" s="15">
        <v>30</v>
      </c>
      <c r="E47" s="15">
        <v>2</v>
      </c>
      <c r="F47" s="44"/>
      <c r="G47" s="44"/>
      <c r="H47" s="44"/>
      <c r="I47" s="44"/>
      <c r="J47" s="44"/>
      <c r="K47" s="15">
        <v>15</v>
      </c>
      <c r="L47" s="15">
        <v>1</v>
      </c>
      <c r="M47" s="15" t="s">
        <v>28</v>
      </c>
      <c r="N47" s="15">
        <v>300</v>
      </c>
      <c r="O47" s="15" t="s">
        <v>27</v>
      </c>
      <c r="P47" s="44"/>
      <c r="Q47" s="44"/>
      <c r="R47" s="44"/>
      <c r="S47" s="44"/>
      <c r="T47" s="44"/>
      <c r="U47" s="15">
        <v>15</v>
      </c>
      <c r="V47" s="15">
        <v>1</v>
      </c>
      <c r="W47" s="15" t="s">
        <v>26</v>
      </c>
      <c r="X47" s="15">
        <v>25</v>
      </c>
      <c r="Y47" s="15" t="s">
        <v>27</v>
      </c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</row>
    <row r="48" spans="1:188" s="7" customFormat="1" ht="45" customHeight="1" x14ac:dyDescent="0.25">
      <c r="A48" s="47">
        <v>22</v>
      </c>
      <c r="B48" s="48" t="s">
        <v>49</v>
      </c>
      <c r="C48" s="46" t="s">
        <v>69</v>
      </c>
      <c r="D48" s="11">
        <v>30</v>
      </c>
      <c r="E48" s="11">
        <v>3</v>
      </c>
      <c r="F48" s="47"/>
      <c r="G48" s="47"/>
      <c r="H48" s="47"/>
      <c r="I48" s="47"/>
      <c r="J48" s="47"/>
      <c r="K48" s="11">
        <v>10</v>
      </c>
      <c r="L48" s="11">
        <v>1</v>
      </c>
      <c r="M48" s="11" t="s">
        <v>41</v>
      </c>
      <c r="N48" s="11">
        <v>300</v>
      </c>
      <c r="O48" s="11" t="s">
        <v>27</v>
      </c>
      <c r="P48" s="47"/>
      <c r="Q48" s="47"/>
      <c r="R48" s="47"/>
      <c r="S48" s="47"/>
      <c r="T48" s="47"/>
      <c r="U48" s="11">
        <v>20</v>
      </c>
      <c r="V48" s="11">
        <v>2</v>
      </c>
      <c r="W48" s="11" t="s">
        <v>28</v>
      </c>
      <c r="X48" s="11">
        <v>25</v>
      </c>
      <c r="Y48" s="11" t="s">
        <v>27</v>
      </c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/>
      <c r="AN48" s="47"/>
    </row>
    <row r="49" spans="1:40" s="7" customFormat="1" ht="23.25" customHeight="1" x14ac:dyDescent="0.25">
      <c r="A49" s="185" t="s">
        <v>134</v>
      </c>
      <c r="B49" s="185"/>
      <c r="C49" s="185"/>
      <c r="D49" s="185"/>
      <c r="E49" s="185"/>
      <c r="F49" s="185"/>
      <c r="G49" s="185"/>
      <c r="H49" s="185"/>
      <c r="I49" s="185"/>
      <c r="J49" s="185"/>
      <c r="K49" s="185"/>
      <c r="L49" s="185"/>
      <c r="M49" s="185"/>
      <c r="N49" s="185"/>
      <c r="O49" s="185"/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6"/>
    </row>
    <row r="50" spans="1:40" s="7" customFormat="1" ht="35.25" customHeight="1" x14ac:dyDescent="0.25">
      <c r="A50" s="47">
        <v>23</v>
      </c>
      <c r="B50" s="48" t="s">
        <v>128</v>
      </c>
      <c r="C50" s="46" t="s">
        <v>75</v>
      </c>
      <c r="D50" s="138">
        <v>30</v>
      </c>
      <c r="E50" s="138">
        <v>2</v>
      </c>
      <c r="F50" s="47"/>
      <c r="G50" s="47"/>
      <c r="H50" s="47"/>
      <c r="I50" s="47"/>
      <c r="J50" s="47"/>
      <c r="K50" s="138">
        <v>20</v>
      </c>
      <c r="L50" s="138">
        <v>1</v>
      </c>
      <c r="M50" s="138" t="s">
        <v>28</v>
      </c>
      <c r="N50" s="138">
        <v>300</v>
      </c>
      <c r="O50" s="138" t="s">
        <v>27</v>
      </c>
      <c r="P50" s="47"/>
      <c r="Q50" s="47"/>
      <c r="R50" s="47"/>
      <c r="S50" s="47"/>
      <c r="T50" s="47"/>
      <c r="U50" s="138">
        <v>10</v>
      </c>
      <c r="V50" s="138">
        <v>1</v>
      </c>
      <c r="W50" s="138" t="s">
        <v>26</v>
      </c>
      <c r="X50" s="138">
        <v>25</v>
      </c>
      <c r="Y50" s="138" t="s">
        <v>27</v>
      </c>
      <c r="Z50" s="47"/>
      <c r="AA50" s="47"/>
      <c r="AB50" s="47"/>
      <c r="AC50" s="47"/>
      <c r="AD50" s="47"/>
      <c r="AE50" s="47"/>
      <c r="AF50" s="47"/>
      <c r="AG50" s="47"/>
      <c r="AH50" s="47"/>
      <c r="AI50" s="47"/>
      <c r="AJ50" s="47"/>
      <c r="AK50" s="47"/>
      <c r="AL50" s="47"/>
      <c r="AM50" s="47"/>
      <c r="AN50" s="47"/>
    </row>
    <row r="51" spans="1:40" s="7" customFormat="1" ht="33" customHeight="1" x14ac:dyDescent="0.25">
      <c r="A51" s="47">
        <v>24</v>
      </c>
      <c r="B51" s="48" t="s">
        <v>135</v>
      </c>
      <c r="C51" s="46" t="s">
        <v>75</v>
      </c>
      <c r="D51" s="139"/>
      <c r="E51" s="139"/>
      <c r="F51" s="47"/>
      <c r="G51" s="47"/>
      <c r="H51" s="47"/>
      <c r="I51" s="47"/>
      <c r="J51" s="47"/>
      <c r="K51" s="139"/>
      <c r="L51" s="139"/>
      <c r="M51" s="139"/>
      <c r="N51" s="139"/>
      <c r="O51" s="139"/>
      <c r="P51" s="47"/>
      <c r="Q51" s="47"/>
      <c r="R51" s="47"/>
      <c r="S51" s="47"/>
      <c r="T51" s="47"/>
      <c r="U51" s="139"/>
      <c r="V51" s="139"/>
      <c r="W51" s="139"/>
      <c r="X51" s="139"/>
      <c r="Y51" s="139"/>
      <c r="Z51" s="47"/>
      <c r="AA51" s="47"/>
      <c r="AB51" s="47"/>
      <c r="AC51" s="47"/>
      <c r="AD51" s="47"/>
      <c r="AE51" s="47"/>
      <c r="AF51" s="47"/>
      <c r="AG51" s="47"/>
      <c r="AH51" s="47"/>
      <c r="AI51" s="47"/>
      <c r="AJ51" s="47"/>
      <c r="AK51" s="47"/>
      <c r="AL51" s="47"/>
      <c r="AM51" s="47"/>
      <c r="AN51" s="47"/>
    </row>
    <row r="52" spans="1:40" s="7" customFormat="1" ht="31.5" customHeight="1" x14ac:dyDescent="0.25">
      <c r="A52" s="44">
        <v>25</v>
      </c>
      <c r="B52" s="48" t="s">
        <v>40</v>
      </c>
      <c r="C52" s="46" t="s">
        <v>69</v>
      </c>
      <c r="D52" s="138">
        <v>40</v>
      </c>
      <c r="E52" s="138">
        <v>3</v>
      </c>
      <c r="F52" s="47"/>
      <c r="G52" s="47"/>
      <c r="H52" s="47"/>
      <c r="I52" s="47"/>
      <c r="J52" s="47"/>
      <c r="K52" s="138">
        <v>20</v>
      </c>
      <c r="L52" s="138">
        <v>1</v>
      </c>
      <c r="M52" s="138" t="s">
        <v>28</v>
      </c>
      <c r="N52" s="138">
        <v>300</v>
      </c>
      <c r="O52" s="138" t="s">
        <v>27</v>
      </c>
      <c r="P52" s="47"/>
      <c r="Q52" s="47"/>
      <c r="R52" s="47"/>
      <c r="S52" s="47"/>
      <c r="T52" s="47"/>
      <c r="U52" s="138">
        <v>20</v>
      </c>
      <c r="V52" s="138">
        <v>2</v>
      </c>
      <c r="W52" s="138" t="s">
        <v>26</v>
      </c>
      <c r="X52" s="138">
        <v>25</v>
      </c>
      <c r="Y52" s="138" t="s">
        <v>27</v>
      </c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/>
      <c r="AN52" s="47"/>
    </row>
    <row r="53" spans="1:40" s="7" customFormat="1" ht="32.25" customHeight="1" x14ac:dyDescent="0.25">
      <c r="A53" s="44">
        <v>26</v>
      </c>
      <c r="B53" s="48" t="s">
        <v>136</v>
      </c>
      <c r="C53" s="46" t="s">
        <v>69</v>
      </c>
      <c r="D53" s="139"/>
      <c r="E53" s="139"/>
      <c r="F53" s="47"/>
      <c r="G53" s="47"/>
      <c r="H53" s="47"/>
      <c r="I53" s="47"/>
      <c r="J53" s="47"/>
      <c r="K53" s="139"/>
      <c r="L53" s="139"/>
      <c r="M53" s="139"/>
      <c r="N53" s="139"/>
      <c r="O53" s="139"/>
      <c r="P53" s="47"/>
      <c r="Q53" s="47"/>
      <c r="R53" s="47"/>
      <c r="S53" s="47"/>
      <c r="T53" s="47"/>
      <c r="U53" s="139"/>
      <c r="V53" s="139"/>
      <c r="W53" s="139"/>
      <c r="X53" s="139"/>
      <c r="Y53" s="139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/>
      <c r="AN53" s="47"/>
    </row>
    <row r="54" spans="1:40" s="50" customFormat="1" ht="33" customHeight="1" x14ac:dyDescent="0.25">
      <c r="A54" s="44">
        <v>27</v>
      </c>
      <c r="B54" s="48" t="s">
        <v>78</v>
      </c>
      <c r="C54" s="49" t="s">
        <v>110</v>
      </c>
      <c r="D54" s="140">
        <v>20</v>
      </c>
      <c r="E54" s="140">
        <v>2</v>
      </c>
      <c r="F54" s="44"/>
      <c r="G54" s="44"/>
      <c r="H54" s="44"/>
      <c r="I54" s="44"/>
      <c r="J54" s="44"/>
      <c r="K54" s="140">
        <v>10</v>
      </c>
      <c r="L54" s="140">
        <v>1</v>
      </c>
      <c r="M54" s="140" t="s">
        <v>28</v>
      </c>
      <c r="N54" s="140">
        <v>300</v>
      </c>
      <c r="O54" s="140" t="s">
        <v>27</v>
      </c>
      <c r="P54" s="44"/>
      <c r="Q54" s="44"/>
      <c r="R54" s="44"/>
      <c r="S54" s="44"/>
      <c r="T54" s="44"/>
      <c r="U54" s="140">
        <v>10</v>
      </c>
      <c r="V54" s="140">
        <v>1</v>
      </c>
      <c r="W54" s="140" t="s">
        <v>26</v>
      </c>
      <c r="X54" s="140">
        <v>25</v>
      </c>
      <c r="Y54" s="140" t="s">
        <v>27</v>
      </c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</row>
    <row r="55" spans="1:40" s="50" customFormat="1" ht="31.5" customHeight="1" x14ac:dyDescent="0.25">
      <c r="A55" s="44">
        <v>28</v>
      </c>
      <c r="B55" s="48" t="s">
        <v>137</v>
      </c>
      <c r="C55" s="49" t="s">
        <v>75</v>
      </c>
      <c r="D55" s="141"/>
      <c r="E55" s="141"/>
      <c r="F55" s="44"/>
      <c r="G55" s="44"/>
      <c r="H55" s="44"/>
      <c r="I55" s="44"/>
      <c r="J55" s="44"/>
      <c r="K55" s="141"/>
      <c r="L55" s="141"/>
      <c r="M55" s="141"/>
      <c r="N55" s="141"/>
      <c r="O55" s="141"/>
      <c r="P55" s="44"/>
      <c r="Q55" s="44"/>
      <c r="R55" s="44"/>
      <c r="S55" s="44"/>
      <c r="T55" s="44"/>
      <c r="U55" s="141"/>
      <c r="V55" s="141"/>
      <c r="W55" s="141"/>
      <c r="X55" s="141"/>
      <c r="Y55" s="141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</row>
    <row r="56" spans="1:40" s="7" customFormat="1" ht="33" customHeight="1" x14ac:dyDescent="0.25">
      <c r="A56" s="47">
        <v>29</v>
      </c>
      <c r="B56" s="45" t="s">
        <v>81</v>
      </c>
      <c r="C56" s="45" t="s">
        <v>119</v>
      </c>
      <c r="D56" s="187">
        <v>30</v>
      </c>
      <c r="E56" s="187">
        <v>3</v>
      </c>
      <c r="F56" s="47"/>
      <c r="G56" s="47"/>
      <c r="H56" s="47"/>
      <c r="I56" s="47"/>
      <c r="J56" s="47"/>
      <c r="K56" s="138">
        <v>15</v>
      </c>
      <c r="L56" s="138">
        <v>1</v>
      </c>
      <c r="M56" s="138" t="s">
        <v>28</v>
      </c>
      <c r="N56" s="138">
        <v>300</v>
      </c>
      <c r="O56" s="138" t="s">
        <v>27</v>
      </c>
      <c r="P56" s="47"/>
      <c r="Q56" s="47"/>
      <c r="R56" s="47"/>
      <c r="S56" s="47"/>
      <c r="T56" s="47"/>
      <c r="U56" s="138">
        <v>15</v>
      </c>
      <c r="V56" s="138">
        <v>2</v>
      </c>
      <c r="W56" s="138" t="s">
        <v>26</v>
      </c>
      <c r="X56" s="138">
        <v>25</v>
      </c>
      <c r="Y56" s="138" t="s">
        <v>27</v>
      </c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/>
      <c r="AN56" s="47"/>
    </row>
    <row r="57" spans="1:40" s="7" customFormat="1" ht="25.5" customHeight="1" x14ac:dyDescent="0.25">
      <c r="A57" s="47">
        <v>30</v>
      </c>
      <c r="B57" s="45" t="s">
        <v>138</v>
      </c>
      <c r="C57" s="45" t="s">
        <v>69</v>
      </c>
      <c r="D57" s="187"/>
      <c r="E57" s="187"/>
      <c r="F57" s="47"/>
      <c r="G57" s="47"/>
      <c r="H57" s="47"/>
      <c r="I57" s="47"/>
      <c r="J57" s="47"/>
      <c r="K57" s="139"/>
      <c r="L57" s="139"/>
      <c r="M57" s="139"/>
      <c r="N57" s="139"/>
      <c r="O57" s="139"/>
      <c r="P57" s="47"/>
      <c r="Q57" s="47"/>
      <c r="R57" s="47"/>
      <c r="S57" s="47"/>
      <c r="T57" s="47"/>
      <c r="U57" s="139"/>
      <c r="V57" s="139"/>
      <c r="W57" s="139"/>
      <c r="X57" s="139"/>
      <c r="Y57" s="139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/>
      <c r="AN57" s="47"/>
    </row>
    <row r="58" spans="1:40" s="7" customFormat="1" ht="23.1" customHeight="1" thickBot="1" x14ac:dyDescent="0.3">
      <c r="A58" s="162" t="s">
        <v>33</v>
      </c>
      <c r="B58" s="163"/>
      <c r="C58" s="164"/>
      <c r="D58" s="17">
        <f t="shared" ref="D58:M58" si="5">SUM(D44:D56)</f>
        <v>280</v>
      </c>
      <c r="E58" s="17">
        <f t="shared" si="5"/>
        <v>23</v>
      </c>
      <c r="F58" s="17">
        <f t="shared" si="5"/>
        <v>0</v>
      </c>
      <c r="G58" s="17">
        <f t="shared" si="5"/>
        <v>0</v>
      </c>
      <c r="H58" s="17">
        <f t="shared" si="5"/>
        <v>0</v>
      </c>
      <c r="I58" s="17">
        <f t="shared" si="5"/>
        <v>0</v>
      </c>
      <c r="J58" s="17">
        <f t="shared" si="5"/>
        <v>0</v>
      </c>
      <c r="K58" s="17">
        <f t="shared" si="5"/>
        <v>135</v>
      </c>
      <c r="L58" s="17">
        <f t="shared" si="5"/>
        <v>9</v>
      </c>
      <c r="M58" s="17">
        <f t="shared" si="5"/>
        <v>0</v>
      </c>
      <c r="N58" s="17" t="s">
        <v>113</v>
      </c>
      <c r="O58" s="17">
        <f>SUM(O44:O56)</f>
        <v>0</v>
      </c>
      <c r="P58" s="17">
        <f>SUM(P44:P56)</f>
        <v>15</v>
      </c>
      <c r="Q58" s="17">
        <f>SUM(Q44:Q56)</f>
        <v>1</v>
      </c>
      <c r="R58" s="17">
        <f>SUM(R44:R56)</f>
        <v>0</v>
      </c>
      <c r="S58" s="17" t="s">
        <v>113</v>
      </c>
      <c r="T58" s="17">
        <f>SUM(T44:T56)</f>
        <v>0</v>
      </c>
      <c r="U58" s="17">
        <f>SUM(U44:U56)</f>
        <v>130</v>
      </c>
      <c r="V58" s="17">
        <f>SUM(V44:V56)</f>
        <v>13</v>
      </c>
      <c r="W58" s="17">
        <f>SUM(W44:W56)</f>
        <v>0</v>
      </c>
      <c r="X58" s="17" t="s">
        <v>113</v>
      </c>
      <c r="Y58" s="17">
        <f t="shared" ref="Y58:AN58" si="6">SUM(Y44:Y56)</f>
        <v>0</v>
      </c>
      <c r="Z58" s="17">
        <f t="shared" si="6"/>
        <v>0</v>
      </c>
      <c r="AA58" s="17">
        <f t="shared" si="6"/>
        <v>0</v>
      </c>
      <c r="AB58" s="17">
        <f t="shared" si="6"/>
        <v>0</v>
      </c>
      <c r="AC58" s="17">
        <f t="shared" si="6"/>
        <v>0</v>
      </c>
      <c r="AD58" s="17">
        <f t="shared" si="6"/>
        <v>0</v>
      </c>
      <c r="AE58" s="17">
        <f t="shared" si="6"/>
        <v>0</v>
      </c>
      <c r="AF58" s="17">
        <f t="shared" si="6"/>
        <v>0</v>
      </c>
      <c r="AG58" s="17">
        <f t="shared" si="6"/>
        <v>0</v>
      </c>
      <c r="AH58" s="17">
        <f t="shared" si="6"/>
        <v>0</v>
      </c>
      <c r="AI58" s="17">
        <f t="shared" si="6"/>
        <v>0</v>
      </c>
      <c r="AJ58" s="17">
        <f t="shared" si="6"/>
        <v>0</v>
      </c>
      <c r="AK58" s="17">
        <f t="shared" si="6"/>
        <v>0</v>
      </c>
      <c r="AL58" s="17">
        <f t="shared" si="6"/>
        <v>0</v>
      </c>
      <c r="AM58" s="17">
        <f t="shared" si="6"/>
        <v>0</v>
      </c>
      <c r="AN58" s="18">
        <f t="shared" si="6"/>
        <v>0</v>
      </c>
    </row>
    <row r="59" spans="1:40" s="7" customFormat="1" ht="11.45" customHeight="1" x14ac:dyDescent="0.25">
      <c r="A59" s="29"/>
      <c r="B59" s="30"/>
      <c r="C59" s="30"/>
      <c r="D59" s="31"/>
      <c r="E59" s="31"/>
      <c r="F59" s="31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2"/>
    </row>
    <row r="60" spans="1:40" s="7" customFormat="1" ht="11.65" customHeight="1" thickBot="1" x14ac:dyDescent="0.3">
      <c r="A60" s="218" t="s">
        <v>43</v>
      </c>
      <c r="B60" s="219"/>
      <c r="C60" s="220"/>
      <c r="D60" s="51">
        <f t="shared" ref="D60:M60" si="7">D41+D58</f>
        <v>340</v>
      </c>
      <c r="E60" s="51">
        <f t="shared" si="7"/>
        <v>28</v>
      </c>
      <c r="F60" s="51">
        <f t="shared" si="7"/>
        <v>0</v>
      </c>
      <c r="G60" s="51">
        <f t="shared" si="7"/>
        <v>0</v>
      </c>
      <c r="H60" s="51">
        <f t="shared" si="7"/>
        <v>0</v>
      </c>
      <c r="I60" s="51">
        <f t="shared" si="7"/>
        <v>0</v>
      </c>
      <c r="J60" s="51">
        <f t="shared" si="7"/>
        <v>0</v>
      </c>
      <c r="K60" s="51">
        <f t="shared" si="7"/>
        <v>145</v>
      </c>
      <c r="L60" s="51">
        <f t="shared" si="7"/>
        <v>10</v>
      </c>
      <c r="M60" s="51">
        <f t="shared" si="7"/>
        <v>0</v>
      </c>
      <c r="N60" s="51" t="s">
        <v>113</v>
      </c>
      <c r="O60" s="51">
        <f>O41+O58</f>
        <v>0</v>
      </c>
      <c r="P60" s="51">
        <f>P41+P58</f>
        <v>45</v>
      </c>
      <c r="Q60" s="51">
        <f>Q41+Q58</f>
        <v>3</v>
      </c>
      <c r="R60" s="51">
        <f>R41+R58</f>
        <v>0</v>
      </c>
      <c r="S60" s="51" t="s">
        <v>113</v>
      </c>
      <c r="T60" s="51">
        <f>T41+T58</f>
        <v>0</v>
      </c>
      <c r="U60" s="51">
        <f>U41+U58</f>
        <v>150</v>
      </c>
      <c r="V60" s="51">
        <f>V41+V58</f>
        <v>15</v>
      </c>
      <c r="W60" s="51">
        <f>W41+W58</f>
        <v>0</v>
      </c>
      <c r="X60" s="51" t="s">
        <v>113</v>
      </c>
      <c r="Y60" s="51">
        <f t="shared" ref="Y60:AN60" si="8">Y41+Y58</f>
        <v>0</v>
      </c>
      <c r="Z60" s="51">
        <f t="shared" si="8"/>
        <v>0</v>
      </c>
      <c r="AA60" s="51">
        <f t="shared" si="8"/>
        <v>0</v>
      </c>
      <c r="AB60" s="51">
        <f t="shared" si="8"/>
        <v>0</v>
      </c>
      <c r="AC60" s="51">
        <f t="shared" si="8"/>
        <v>0</v>
      </c>
      <c r="AD60" s="51">
        <f t="shared" si="8"/>
        <v>0</v>
      </c>
      <c r="AE60" s="51">
        <f t="shared" si="8"/>
        <v>0</v>
      </c>
      <c r="AF60" s="51">
        <f t="shared" si="8"/>
        <v>0</v>
      </c>
      <c r="AG60" s="51">
        <f t="shared" si="8"/>
        <v>0</v>
      </c>
      <c r="AH60" s="51">
        <f t="shared" si="8"/>
        <v>0</v>
      </c>
      <c r="AI60" s="51">
        <f t="shared" si="8"/>
        <v>0</v>
      </c>
      <c r="AJ60" s="51">
        <f t="shared" si="8"/>
        <v>20</v>
      </c>
      <c r="AK60" s="51">
        <f t="shared" si="8"/>
        <v>2</v>
      </c>
      <c r="AL60" s="51">
        <f t="shared" si="8"/>
        <v>0</v>
      </c>
      <c r="AM60" s="51">
        <f t="shared" si="8"/>
        <v>0</v>
      </c>
      <c r="AN60" s="51">
        <f t="shared" si="8"/>
        <v>0</v>
      </c>
    </row>
    <row r="61" spans="1:40" s="7" customFormat="1" ht="38.25" customHeight="1" thickBot="1" x14ac:dyDescent="0.3">
      <c r="A61" s="221" t="s">
        <v>112</v>
      </c>
      <c r="B61" s="222"/>
      <c r="C61" s="223"/>
      <c r="D61" s="52">
        <f>D60+D37</f>
        <v>360</v>
      </c>
      <c r="E61" s="52">
        <f>E60+E37</f>
        <v>30</v>
      </c>
      <c r="F61" s="52">
        <f t="shared" ref="F61:AN61" si="9">F60</f>
        <v>0</v>
      </c>
      <c r="G61" s="52">
        <f t="shared" si="9"/>
        <v>0</v>
      </c>
      <c r="H61" s="52">
        <f t="shared" si="9"/>
        <v>0</v>
      </c>
      <c r="I61" s="52">
        <f t="shared" si="9"/>
        <v>0</v>
      </c>
      <c r="J61" s="52">
        <f t="shared" si="9"/>
        <v>0</v>
      </c>
      <c r="K61" s="52">
        <f t="shared" si="9"/>
        <v>145</v>
      </c>
      <c r="L61" s="52">
        <f t="shared" si="9"/>
        <v>10</v>
      </c>
      <c r="M61" s="52">
        <f t="shared" si="9"/>
        <v>0</v>
      </c>
      <c r="N61" s="52" t="s">
        <v>113</v>
      </c>
      <c r="O61" s="52">
        <f t="shared" si="9"/>
        <v>0</v>
      </c>
      <c r="P61" s="52">
        <f t="shared" si="9"/>
        <v>45</v>
      </c>
      <c r="Q61" s="52">
        <f t="shared" si="9"/>
        <v>3</v>
      </c>
      <c r="R61" s="52">
        <f t="shared" si="9"/>
        <v>0</v>
      </c>
      <c r="S61" s="52" t="str">
        <f t="shared" si="9"/>
        <v>x</v>
      </c>
      <c r="T61" s="52">
        <f t="shared" si="9"/>
        <v>0</v>
      </c>
      <c r="U61" s="52">
        <f t="shared" si="9"/>
        <v>150</v>
      </c>
      <c r="V61" s="52">
        <f t="shared" si="9"/>
        <v>15</v>
      </c>
      <c r="W61" s="52">
        <f t="shared" si="9"/>
        <v>0</v>
      </c>
      <c r="X61" s="52" t="str">
        <f t="shared" si="9"/>
        <v>x</v>
      </c>
      <c r="Y61" s="52">
        <f t="shared" si="9"/>
        <v>0</v>
      </c>
      <c r="Z61" s="52">
        <f t="shared" si="9"/>
        <v>0</v>
      </c>
      <c r="AA61" s="52">
        <f t="shared" si="9"/>
        <v>0</v>
      </c>
      <c r="AB61" s="52">
        <f t="shared" si="9"/>
        <v>0</v>
      </c>
      <c r="AC61" s="52">
        <f t="shared" si="9"/>
        <v>0</v>
      </c>
      <c r="AD61" s="52">
        <f t="shared" si="9"/>
        <v>0</v>
      </c>
      <c r="AE61" s="52">
        <f t="shared" si="9"/>
        <v>0</v>
      </c>
      <c r="AF61" s="52">
        <f t="shared" si="9"/>
        <v>0</v>
      </c>
      <c r="AG61" s="52">
        <f t="shared" si="9"/>
        <v>0</v>
      </c>
      <c r="AH61" s="52">
        <f t="shared" si="9"/>
        <v>0</v>
      </c>
      <c r="AI61" s="52">
        <f t="shared" si="9"/>
        <v>0</v>
      </c>
      <c r="AJ61" s="52">
        <f t="shared" si="9"/>
        <v>20</v>
      </c>
      <c r="AK61" s="52">
        <f t="shared" si="9"/>
        <v>2</v>
      </c>
      <c r="AL61" s="52">
        <f t="shared" si="9"/>
        <v>0</v>
      </c>
      <c r="AM61" s="52">
        <f t="shared" si="9"/>
        <v>0</v>
      </c>
      <c r="AN61" s="53">
        <f t="shared" si="9"/>
        <v>0</v>
      </c>
    </row>
    <row r="62" spans="1:40" s="7" customFormat="1" ht="15.75" x14ac:dyDescent="0.25">
      <c r="A62" s="224" t="s">
        <v>44</v>
      </c>
      <c r="B62" s="225"/>
      <c r="C62" s="54">
        <v>2</v>
      </c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2"/>
    </row>
    <row r="63" spans="1:40" s="7" customFormat="1" ht="16.5" thickBot="1" x14ac:dyDescent="0.3">
      <c r="A63" s="172"/>
      <c r="B63" s="172"/>
      <c r="C63" s="172"/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</row>
    <row r="64" spans="1:40" s="6" customFormat="1" ht="21" customHeight="1" thickBot="1" x14ac:dyDescent="0.3">
      <c r="A64" s="179" t="s">
        <v>6</v>
      </c>
      <c r="B64" s="182" t="s">
        <v>7</v>
      </c>
      <c r="C64" s="188" t="s">
        <v>8</v>
      </c>
      <c r="D64" s="191" t="s">
        <v>130</v>
      </c>
      <c r="E64" s="179" t="s">
        <v>9</v>
      </c>
      <c r="F64" s="205" t="s">
        <v>51</v>
      </c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S64" s="206"/>
      <c r="T64" s="206"/>
      <c r="U64" s="206"/>
      <c r="V64" s="206"/>
      <c r="W64" s="206"/>
      <c r="X64" s="206"/>
      <c r="Y64" s="206"/>
      <c r="Z64" s="206"/>
      <c r="AA64" s="206"/>
      <c r="AB64" s="206"/>
      <c r="AC64" s="206"/>
      <c r="AD64" s="206"/>
      <c r="AE64" s="206"/>
      <c r="AF64" s="206"/>
      <c r="AG64" s="206"/>
      <c r="AH64" s="206"/>
      <c r="AI64" s="206"/>
      <c r="AJ64" s="206"/>
      <c r="AK64" s="206"/>
      <c r="AL64" s="206"/>
      <c r="AM64" s="206"/>
      <c r="AN64" s="207"/>
    </row>
    <row r="65" spans="1:188" s="7" customFormat="1" ht="16.5" thickBot="1" x14ac:dyDescent="0.3">
      <c r="A65" s="180"/>
      <c r="B65" s="183"/>
      <c r="C65" s="189"/>
      <c r="D65" s="192"/>
      <c r="E65" s="180"/>
      <c r="F65" s="165" t="s">
        <v>11</v>
      </c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X65" s="166"/>
      <c r="Y65" s="166"/>
      <c r="Z65" s="166"/>
      <c r="AA65" s="166"/>
      <c r="AB65" s="166"/>
      <c r="AC65" s="166"/>
      <c r="AD65" s="166"/>
      <c r="AE65" s="165" t="s">
        <v>12</v>
      </c>
      <c r="AF65" s="166"/>
      <c r="AG65" s="166"/>
      <c r="AH65" s="166"/>
      <c r="AI65" s="166"/>
      <c r="AJ65" s="166"/>
      <c r="AK65" s="166"/>
      <c r="AL65" s="166"/>
      <c r="AM65" s="166"/>
      <c r="AN65" s="167"/>
    </row>
    <row r="66" spans="1:188" s="7" customFormat="1" ht="16.5" thickBot="1" x14ac:dyDescent="0.3">
      <c r="A66" s="180"/>
      <c r="B66" s="183"/>
      <c r="C66" s="189"/>
      <c r="D66" s="192"/>
      <c r="E66" s="180"/>
      <c r="F66" s="165" t="s">
        <v>13</v>
      </c>
      <c r="G66" s="166"/>
      <c r="H66" s="166"/>
      <c r="I66" s="166"/>
      <c r="J66" s="167"/>
      <c r="K66" s="165" t="s">
        <v>14</v>
      </c>
      <c r="L66" s="166"/>
      <c r="M66" s="166"/>
      <c r="N66" s="166"/>
      <c r="O66" s="167"/>
      <c r="P66" s="165" t="s">
        <v>15</v>
      </c>
      <c r="Q66" s="166"/>
      <c r="R66" s="166"/>
      <c r="S66" s="166"/>
      <c r="T66" s="167"/>
      <c r="U66" s="165" t="s">
        <v>16</v>
      </c>
      <c r="V66" s="166"/>
      <c r="W66" s="166"/>
      <c r="X66" s="166"/>
      <c r="Y66" s="167"/>
      <c r="Z66" s="165" t="s">
        <v>17</v>
      </c>
      <c r="AA66" s="166"/>
      <c r="AB66" s="166"/>
      <c r="AC66" s="166"/>
      <c r="AD66" s="167"/>
      <c r="AE66" s="165" t="s">
        <v>18</v>
      </c>
      <c r="AF66" s="166"/>
      <c r="AG66" s="166"/>
      <c r="AH66" s="166"/>
      <c r="AI66" s="167"/>
      <c r="AJ66" s="165" t="s">
        <v>19</v>
      </c>
      <c r="AK66" s="166"/>
      <c r="AL66" s="166"/>
      <c r="AM66" s="166"/>
      <c r="AN66" s="167"/>
    </row>
    <row r="67" spans="1:188" s="7" customFormat="1" ht="15.75" x14ac:dyDescent="0.25">
      <c r="A67" s="181"/>
      <c r="B67" s="184"/>
      <c r="C67" s="190"/>
      <c r="D67" s="217"/>
      <c r="E67" s="181"/>
      <c r="F67" s="5" t="s">
        <v>20</v>
      </c>
      <c r="G67" s="5" t="s">
        <v>9</v>
      </c>
      <c r="H67" s="5" t="s">
        <v>21</v>
      </c>
      <c r="I67" s="5" t="s">
        <v>22</v>
      </c>
      <c r="J67" s="5" t="s">
        <v>23</v>
      </c>
      <c r="K67" s="5" t="s">
        <v>20</v>
      </c>
      <c r="L67" s="5" t="s">
        <v>9</v>
      </c>
      <c r="M67" s="5" t="s">
        <v>21</v>
      </c>
      <c r="N67" s="5" t="s">
        <v>22</v>
      </c>
      <c r="O67" s="5" t="s">
        <v>23</v>
      </c>
      <c r="P67" s="5" t="s">
        <v>20</v>
      </c>
      <c r="Q67" s="5" t="s">
        <v>9</v>
      </c>
      <c r="R67" s="5" t="s">
        <v>21</v>
      </c>
      <c r="S67" s="5" t="s">
        <v>22</v>
      </c>
      <c r="T67" s="5" t="s">
        <v>23</v>
      </c>
      <c r="U67" s="5" t="s">
        <v>20</v>
      </c>
      <c r="V67" s="5" t="s">
        <v>9</v>
      </c>
      <c r="W67" s="5" t="s">
        <v>21</v>
      </c>
      <c r="X67" s="5" t="s">
        <v>22</v>
      </c>
      <c r="Y67" s="5" t="s">
        <v>23</v>
      </c>
      <c r="Z67" s="5" t="s">
        <v>20</v>
      </c>
      <c r="AA67" s="5" t="s">
        <v>9</v>
      </c>
      <c r="AB67" s="5" t="s">
        <v>21</v>
      </c>
      <c r="AC67" s="5" t="s">
        <v>22</v>
      </c>
      <c r="AD67" s="5" t="s">
        <v>23</v>
      </c>
      <c r="AE67" s="5" t="s">
        <v>20</v>
      </c>
      <c r="AF67" s="5" t="s">
        <v>9</v>
      </c>
      <c r="AG67" s="5" t="s">
        <v>21</v>
      </c>
      <c r="AH67" s="5" t="s">
        <v>22</v>
      </c>
      <c r="AI67" s="5" t="s">
        <v>23</v>
      </c>
      <c r="AJ67" s="5" t="s">
        <v>20</v>
      </c>
      <c r="AK67" s="5" t="s">
        <v>9</v>
      </c>
      <c r="AL67" s="5" t="s">
        <v>21</v>
      </c>
      <c r="AM67" s="5" t="s">
        <v>22</v>
      </c>
      <c r="AN67" s="5" t="s">
        <v>23</v>
      </c>
    </row>
    <row r="68" spans="1:188" s="7" customFormat="1" ht="23.1" customHeight="1" x14ac:dyDescent="0.25">
      <c r="A68" s="159" t="s">
        <v>34</v>
      </c>
      <c r="B68" s="160"/>
      <c r="C68" s="160"/>
      <c r="D68" s="160"/>
      <c r="E68" s="160"/>
      <c r="F68" s="160"/>
      <c r="G68" s="160"/>
      <c r="H68" s="160"/>
      <c r="I68" s="160"/>
      <c r="J68" s="160"/>
      <c r="K68" s="160"/>
      <c r="L68" s="160"/>
      <c r="M68" s="160"/>
      <c r="N68" s="160"/>
      <c r="O68" s="160"/>
      <c r="P68" s="160"/>
      <c r="Q68" s="160"/>
      <c r="R68" s="160"/>
      <c r="S68" s="160"/>
      <c r="T68" s="160"/>
      <c r="U68" s="160"/>
      <c r="V68" s="160"/>
      <c r="W68" s="160"/>
      <c r="X68" s="160"/>
      <c r="Y68" s="160"/>
      <c r="Z68" s="160"/>
      <c r="AA68" s="160"/>
      <c r="AB68" s="160"/>
      <c r="AC68" s="160"/>
      <c r="AD68" s="160"/>
      <c r="AE68" s="160"/>
      <c r="AF68" s="160"/>
      <c r="AG68" s="160"/>
      <c r="AH68" s="160"/>
      <c r="AI68" s="160"/>
      <c r="AJ68" s="160"/>
      <c r="AK68" s="160"/>
      <c r="AL68" s="160"/>
      <c r="AM68" s="160"/>
      <c r="AN68" s="161"/>
    </row>
    <row r="69" spans="1:188" s="13" customFormat="1" ht="26.25" customHeight="1" x14ac:dyDescent="0.25">
      <c r="A69" s="9">
        <v>31</v>
      </c>
      <c r="B69" s="10" t="s">
        <v>83</v>
      </c>
      <c r="C69" s="10" t="s">
        <v>69</v>
      </c>
      <c r="D69" s="11">
        <v>40</v>
      </c>
      <c r="E69" s="11">
        <v>3</v>
      </c>
      <c r="F69" s="9"/>
      <c r="G69" s="9"/>
      <c r="H69" s="9"/>
      <c r="I69" s="9"/>
      <c r="J69" s="9"/>
      <c r="K69" s="11">
        <v>20</v>
      </c>
      <c r="L69" s="11">
        <v>1</v>
      </c>
      <c r="M69" s="11" t="s">
        <v>28</v>
      </c>
      <c r="N69" s="11">
        <v>300</v>
      </c>
      <c r="O69" s="11" t="s">
        <v>27</v>
      </c>
      <c r="P69" s="9"/>
      <c r="Q69" s="9"/>
      <c r="R69" s="9"/>
      <c r="S69" s="9"/>
      <c r="T69" s="9"/>
      <c r="U69" s="11">
        <v>20</v>
      </c>
      <c r="V69" s="11">
        <v>2</v>
      </c>
      <c r="W69" s="11" t="s">
        <v>26</v>
      </c>
      <c r="X69" s="11">
        <v>25</v>
      </c>
      <c r="Y69" s="11" t="s">
        <v>27</v>
      </c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2"/>
      <c r="BV69" s="12"/>
      <c r="BW69" s="12"/>
      <c r="BX69" s="12"/>
      <c r="BY69" s="12"/>
      <c r="BZ69" s="12"/>
      <c r="CA69" s="12"/>
      <c r="CB69" s="12"/>
      <c r="CC69" s="12"/>
      <c r="CD69" s="12"/>
      <c r="CE69" s="12"/>
      <c r="CF69" s="12"/>
      <c r="CG69" s="12"/>
      <c r="CH69" s="12"/>
      <c r="CI69" s="12"/>
      <c r="CJ69" s="12"/>
      <c r="CK69" s="12"/>
      <c r="CL69" s="12"/>
      <c r="CM69" s="12"/>
      <c r="CN69" s="12"/>
      <c r="CO69" s="12"/>
      <c r="CP69" s="12"/>
      <c r="CQ69" s="12"/>
      <c r="CR69" s="12"/>
      <c r="CS69" s="12"/>
      <c r="CT69" s="12"/>
      <c r="CU69" s="12"/>
      <c r="CV69" s="12"/>
      <c r="CW69" s="12"/>
      <c r="CX69" s="12"/>
      <c r="CY69" s="12"/>
      <c r="CZ69" s="12"/>
      <c r="DA69" s="12"/>
      <c r="DB69" s="12"/>
      <c r="DC69" s="12"/>
      <c r="DD69" s="12"/>
      <c r="DE69" s="12"/>
      <c r="DF69" s="12"/>
      <c r="DG69" s="12"/>
      <c r="DH69" s="12"/>
      <c r="DI69" s="12"/>
      <c r="DJ69" s="12"/>
      <c r="DK69" s="12"/>
      <c r="DL69" s="12"/>
      <c r="DM69" s="12"/>
      <c r="DN69" s="12"/>
      <c r="DO69" s="12"/>
      <c r="DP69" s="12"/>
      <c r="DQ69" s="12"/>
      <c r="DR69" s="12"/>
      <c r="DS69" s="12"/>
      <c r="DT69" s="12"/>
      <c r="DU69" s="12"/>
      <c r="DV69" s="12"/>
      <c r="DW69" s="12"/>
      <c r="DX69" s="12"/>
      <c r="DY69" s="12"/>
      <c r="DZ69" s="12"/>
      <c r="EA69" s="12"/>
      <c r="EB69" s="12"/>
      <c r="EC69" s="12"/>
      <c r="ED69" s="12"/>
      <c r="EE69" s="12"/>
      <c r="EF69" s="12"/>
      <c r="EG69" s="12"/>
      <c r="EH69" s="12"/>
      <c r="EI69" s="12"/>
      <c r="EJ69" s="12"/>
      <c r="EK69" s="12"/>
      <c r="EL69" s="12"/>
      <c r="EM69" s="12"/>
      <c r="EN69" s="12"/>
      <c r="EO69" s="12"/>
      <c r="EP69" s="12"/>
      <c r="EQ69" s="12"/>
      <c r="ER69" s="12"/>
      <c r="ES69" s="12"/>
      <c r="ET69" s="12"/>
      <c r="EU69" s="12"/>
      <c r="EV69" s="12"/>
      <c r="EW69" s="12"/>
      <c r="EX69" s="12"/>
      <c r="EY69" s="12"/>
      <c r="EZ69" s="12"/>
      <c r="FA69" s="12"/>
      <c r="FB69" s="12"/>
      <c r="FC69" s="12"/>
      <c r="FD69" s="12"/>
      <c r="FE69" s="12"/>
      <c r="FF69" s="12"/>
      <c r="FG69" s="12"/>
      <c r="FH69" s="12"/>
      <c r="FI69" s="12"/>
      <c r="FJ69" s="12"/>
      <c r="FK69" s="12"/>
      <c r="FL69" s="12"/>
      <c r="FM69" s="12"/>
      <c r="FN69" s="12"/>
      <c r="FO69" s="12"/>
      <c r="FP69" s="12"/>
      <c r="FQ69" s="12"/>
      <c r="FR69" s="12"/>
      <c r="FS69" s="12"/>
      <c r="FT69" s="12"/>
      <c r="FU69" s="12"/>
      <c r="FV69" s="12"/>
      <c r="FW69" s="12"/>
      <c r="FX69" s="12"/>
      <c r="FY69" s="12"/>
      <c r="FZ69" s="12"/>
      <c r="GA69" s="12"/>
      <c r="GB69" s="12"/>
      <c r="GC69" s="12"/>
      <c r="GD69" s="12"/>
      <c r="GE69" s="12"/>
      <c r="GF69" s="12"/>
    </row>
    <row r="70" spans="1:188" s="13" customFormat="1" ht="24.75" customHeight="1" x14ac:dyDescent="0.25">
      <c r="A70" s="9">
        <v>32</v>
      </c>
      <c r="B70" s="10" t="s">
        <v>68</v>
      </c>
      <c r="C70" s="10" t="s">
        <v>69</v>
      </c>
      <c r="D70" s="11">
        <v>40</v>
      </c>
      <c r="E70" s="11">
        <v>3</v>
      </c>
      <c r="F70" s="9"/>
      <c r="G70" s="9"/>
      <c r="H70" s="9"/>
      <c r="I70" s="9"/>
      <c r="J70" s="9"/>
      <c r="K70" s="11">
        <v>20</v>
      </c>
      <c r="L70" s="11">
        <v>1</v>
      </c>
      <c r="M70" s="11" t="s">
        <v>28</v>
      </c>
      <c r="N70" s="11">
        <v>300</v>
      </c>
      <c r="O70" s="11" t="s">
        <v>27</v>
      </c>
      <c r="P70" s="9"/>
      <c r="Q70" s="9"/>
      <c r="R70" s="9"/>
      <c r="S70" s="9"/>
      <c r="T70" s="9"/>
      <c r="U70" s="11">
        <v>20</v>
      </c>
      <c r="V70" s="11">
        <v>2</v>
      </c>
      <c r="W70" s="11" t="s">
        <v>26</v>
      </c>
      <c r="X70" s="11">
        <v>25</v>
      </c>
      <c r="Y70" s="11" t="s">
        <v>27</v>
      </c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  <c r="BF70" s="12"/>
      <c r="BG70" s="12"/>
      <c r="BH70" s="12"/>
      <c r="BI70" s="12"/>
      <c r="BJ70" s="12"/>
      <c r="BK70" s="12"/>
      <c r="BL70" s="12"/>
      <c r="BM70" s="12"/>
      <c r="BN70" s="12"/>
      <c r="BO70" s="12"/>
      <c r="BP70" s="12"/>
      <c r="BQ70" s="12"/>
      <c r="BR70" s="12"/>
      <c r="BS70" s="12"/>
      <c r="BT70" s="12"/>
      <c r="BU70" s="12"/>
      <c r="BV70" s="12"/>
      <c r="BW70" s="12"/>
      <c r="BX70" s="12"/>
      <c r="BY70" s="12"/>
      <c r="BZ70" s="12"/>
      <c r="CA70" s="12"/>
      <c r="CB70" s="12"/>
      <c r="CC70" s="12"/>
      <c r="CD70" s="12"/>
      <c r="CE70" s="12"/>
      <c r="CF70" s="12"/>
      <c r="CG70" s="12"/>
      <c r="CH70" s="12"/>
      <c r="CI70" s="12"/>
      <c r="CJ70" s="12"/>
      <c r="CK70" s="12"/>
      <c r="CL70" s="12"/>
      <c r="CM70" s="12"/>
      <c r="CN70" s="12"/>
      <c r="CO70" s="12"/>
      <c r="CP70" s="12"/>
      <c r="CQ70" s="12"/>
      <c r="CR70" s="12"/>
      <c r="CS70" s="12"/>
      <c r="CT70" s="12"/>
      <c r="CU70" s="12"/>
      <c r="CV70" s="12"/>
      <c r="CW70" s="12"/>
      <c r="CX70" s="12"/>
      <c r="CY70" s="12"/>
      <c r="CZ70" s="12"/>
      <c r="DA70" s="12"/>
      <c r="DB70" s="12"/>
      <c r="DC70" s="12"/>
      <c r="DD70" s="12"/>
      <c r="DE70" s="12"/>
      <c r="DF70" s="12"/>
      <c r="DG70" s="12"/>
      <c r="DH70" s="12"/>
      <c r="DI70" s="12"/>
      <c r="DJ70" s="12"/>
      <c r="DK70" s="12"/>
      <c r="DL70" s="12"/>
      <c r="DM70" s="12"/>
      <c r="DN70" s="12"/>
      <c r="DO70" s="12"/>
      <c r="DP70" s="12"/>
      <c r="DQ70" s="12"/>
      <c r="DR70" s="12"/>
      <c r="DS70" s="12"/>
      <c r="DT70" s="12"/>
      <c r="DU70" s="12"/>
      <c r="DV70" s="12"/>
      <c r="DW70" s="12"/>
      <c r="DX70" s="12"/>
      <c r="DY70" s="12"/>
      <c r="DZ70" s="12"/>
      <c r="EA70" s="12"/>
      <c r="EB70" s="12"/>
      <c r="EC70" s="12"/>
      <c r="ED70" s="12"/>
      <c r="EE70" s="12"/>
      <c r="EF70" s="12"/>
      <c r="EG70" s="12"/>
      <c r="EH70" s="12"/>
      <c r="EI70" s="12"/>
      <c r="EJ70" s="12"/>
      <c r="EK70" s="12"/>
      <c r="EL70" s="12"/>
      <c r="EM70" s="12"/>
      <c r="EN70" s="12"/>
      <c r="EO70" s="12"/>
      <c r="EP70" s="12"/>
      <c r="EQ70" s="12"/>
      <c r="ER70" s="12"/>
      <c r="ES70" s="12"/>
      <c r="ET70" s="12"/>
      <c r="EU70" s="12"/>
      <c r="EV70" s="12"/>
      <c r="EW70" s="12"/>
      <c r="EX70" s="12"/>
      <c r="EY70" s="12"/>
      <c r="EZ70" s="12"/>
      <c r="FA70" s="12"/>
      <c r="FB70" s="12"/>
      <c r="FC70" s="12"/>
      <c r="FD70" s="12"/>
      <c r="FE70" s="12"/>
      <c r="FF70" s="12"/>
      <c r="FG70" s="12"/>
      <c r="FH70" s="12"/>
      <c r="FI70" s="12"/>
      <c r="FJ70" s="12"/>
      <c r="FK70" s="12"/>
      <c r="FL70" s="12"/>
      <c r="FM70" s="12"/>
      <c r="FN70" s="12"/>
      <c r="FO70" s="12"/>
      <c r="FP70" s="12"/>
      <c r="FQ70" s="12"/>
      <c r="FR70" s="12"/>
      <c r="FS70" s="12"/>
      <c r="FT70" s="12"/>
      <c r="FU70" s="12"/>
      <c r="FV70" s="12"/>
      <c r="FW70" s="12"/>
      <c r="FX70" s="12"/>
      <c r="FY70" s="12"/>
      <c r="FZ70" s="12"/>
      <c r="GA70" s="12"/>
      <c r="GB70" s="12"/>
      <c r="GC70" s="12"/>
      <c r="GD70" s="12"/>
      <c r="GE70" s="12"/>
      <c r="GF70" s="12"/>
    </row>
    <row r="71" spans="1:188" s="13" customFormat="1" ht="27" customHeight="1" x14ac:dyDescent="0.25">
      <c r="A71" s="9">
        <v>33</v>
      </c>
      <c r="B71" s="10" t="s">
        <v>52</v>
      </c>
      <c r="C71" s="10" t="s">
        <v>70</v>
      </c>
      <c r="D71" s="11">
        <v>40</v>
      </c>
      <c r="E71" s="11">
        <v>3</v>
      </c>
      <c r="F71" s="9"/>
      <c r="G71" s="9"/>
      <c r="H71" s="9"/>
      <c r="I71" s="9"/>
      <c r="J71" s="9"/>
      <c r="K71" s="11">
        <v>20</v>
      </c>
      <c r="L71" s="11">
        <v>1</v>
      </c>
      <c r="M71" s="11" t="s">
        <v>28</v>
      </c>
      <c r="N71" s="11">
        <v>300</v>
      </c>
      <c r="O71" s="11" t="s">
        <v>27</v>
      </c>
      <c r="P71" s="9"/>
      <c r="Q71" s="9"/>
      <c r="R71" s="9"/>
      <c r="S71" s="9"/>
      <c r="T71" s="9"/>
      <c r="U71" s="11">
        <v>20</v>
      </c>
      <c r="V71" s="11">
        <v>2</v>
      </c>
      <c r="W71" s="11" t="s">
        <v>26</v>
      </c>
      <c r="X71" s="11">
        <v>25</v>
      </c>
      <c r="Y71" s="11" t="s">
        <v>27</v>
      </c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  <c r="BF71" s="12"/>
      <c r="BG71" s="12"/>
      <c r="BH71" s="12"/>
      <c r="BI71" s="12"/>
      <c r="BJ71" s="12"/>
      <c r="BK71" s="12"/>
      <c r="BL71" s="12"/>
      <c r="BM71" s="12"/>
      <c r="BN71" s="12"/>
      <c r="BO71" s="12"/>
      <c r="BP71" s="12"/>
      <c r="BQ71" s="12"/>
      <c r="BR71" s="12"/>
      <c r="BS71" s="12"/>
      <c r="BT71" s="12"/>
      <c r="BU71" s="12"/>
      <c r="BV71" s="12"/>
      <c r="BW71" s="12"/>
      <c r="BX71" s="12"/>
      <c r="BY71" s="12"/>
      <c r="BZ71" s="12"/>
      <c r="CA71" s="12"/>
      <c r="CB71" s="12"/>
      <c r="CC71" s="12"/>
      <c r="CD71" s="12"/>
      <c r="CE71" s="12"/>
      <c r="CF71" s="12"/>
      <c r="CG71" s="12"/>
      <c r="CH71" s="12"/>
      <c r="CI71" s="12"/>
      <c r="CJ71" s="12"/>
      <c r="CK71" s="12"/>
      <c r="CL71" s="12"/>
      <c r="CM71" s="12"/>
      <c r="CN71" s="12"/>
      <c r="CO71" s="12"/>
      <c r="CP71" s="12"/>
      <c r="CQ71" s="12"/>
      <c r="CR71" s="12"/>
      <c r="CS71" s="12"/>
      <c r="CT71" s="12"/>
      <c r="CU71" s="12"/>
      <c r="CV71" s="12"/>
      <c r="CW71" s="12"/>
      <c r="CX71" s="12"/>
      <c r="CY71" s="12"/>
      <c r="CZ71" s="12"/>
      <c r="DA71" s="12"/>
      <c r="DB71" s="12"/>
      <c r="DC71" s="12"/>
      <c r="DD71" s="12"/>
      <c r="DE71" s="12"/>
      <c r="DF71" s="12"/>
      <c r="DG71" s="12"/>
      <c r="DH71" s="12"/>
      <c r="DI71" s="12"/>
      <c r="DJ71" s="12"/>
      <c r="DK71" s="12"/>
      <c r="DL71" s="12"/>
      <c r="DM71" s="12"/>
      <c r="DN71" s="12"/>
      <c r="DO71" s="12"/>
      <c r="DP71" s="12"/>
      <c r="DQ71" s="12"/>
      <c r="DR71" s="12"/>
      <c r="DS71" s="12"/>
      <c r="DT71" s="12"/>
      <c r="DU71" s="12"/>
      <c r="DV71" s="12"/>
      <c r="DW71" s="12"/>
      <c r="DX71" s="12"/>
      <c r="DY71" s="12"/>
      <c r="DZ71" s="12"/>
      <c r="EA71" s="12"/>
      <c r="EB71" s="12"/>
      <c r="EC71" s="12"/>
      <c r="ED71" s="12"/>
      <c r="EE71" s="12"/>
      <c r="EF71" s="12"/>
      <c r="EG71" s="12"/>
      <c r="EH71" s="12"/>
      <c r="EI71" s="12"/>
      <c r="EJ71" s="12"/>
      <c r="EK71" s="12"/>
      <c r="EL71" s="12"/>
      <c r="EM71" s="12"/>
      <c r="EN71" s="12"/>
      <c r="EO71" s="12"/>
      <c r="EP71" s="12"/>
      <c r="EQ71" s="12"/>
      <c r="ER71" s="12"/>
      <c r="ES71" s="12"/>
      <c r="ET71" s="12"/>
      <c r="EU71" s="12"/>
      <c r="EV71" s="12"/>
      <c r="EW71" s="12"/>
      <c r="EX71" s="12"/>
      <c r="EY71" s="12"/>
      <c r="EZ71" s="12"/>
      <c r="FA71" s="12"/>
      <c r="FB71" s="12"/>
      <c r="FC71" s="12"/>
      <c r="FD71" s="12"/>
      <c r="FE71" s="12"/>
      <c r="FF71" s="12"/>
      <c r="FG71" s="12"/>
      <c r="FH71" s="12"/>
      <c r="FI71" s="12"/>
      <c r="FJ71" s="12"/>
      <c r="FK71" s="12"/>
      <c r="FL71" s="12"/>
      <c r="FM71" s="12"/>
      <c r="FN71" s="12"/>
      <c r="FO71" s="12"/>
      <c r="FP71" s="12"/>
      <c r="FQ71" s="12"/>
      <c r="FR71" s="12"/>
      <c r="FS71" s="12"/>
      <c r="FT71" s="12"/>
      <c r="FU71" s="12"/>
      <c r="FV71" s="12"/>
      <c r="FW71" s="12"/>
      <c r="FX71" s="12"/>
      <c r="FY71" s="12"/>
      <c r="FZ71" s="12"/>
      <c r="GA71" s="12"/>
      <c r="GB71" s="12"/>
      <c r="GC71" s="12"/>
      <c r="GD71" s="12"/>
      <c r="GE71" s="12"/>
      <c r="GF71" s="12"/>
    </row>
    <row r="72" spans="1:188" s="13" customFormat="1" ht="29.25" customHeight="1" x14ac:dyDescent="0.25">
      <c r="A72" s="9">
        <v>34</v>
      </c>
      <c r="B72" s="10" t="s">
        <v>84</v>
      </c>
      <c r="C72" s="10" t="s">
        <v>69</v>
      </c>
      <c r="D72" s="11">
        <v>40</v>
      </c>
      <c r="E72" s="11">
        <v>3</v>
      </c>
      <c r="F72" s="9"/>
      <c r="G72" s="9"/>
      <c r="H72" s="9"/>
      <c r="I72" s="9"/>
      <c r="J72" s="9"/>
      <c r="K72" s="11">
        <v>20</v>
      </c>
      <c r="L72" s="11">
        <v>2</v>
      </c>
      <c r="M72" s="11" t="s">
        <v>41</v>
      </c>
      <c r="N72" s="11">
        <v>300</v>
      </c>
      <c r="O72" s="11" t="s">
        <v>27</v>
      </c>
      <c r="P72" s="9"/>
      <c r="Q72" s="9"/>
      <c r="R72" s="9"/>
      <c r="S72" s="9"/>
      <c r="T72" s="9"/>
      <c r="U72" s="11">
        <v>20</v>
      </c>
      <c r="V72" s="11">
        <v>1</v>
      </c>
      <c r="W72" s="11" t="s">
        <v>28</v>
      </c>
      <c r="X72" s="11">
        <v>25</v>
      </c>
      <c r="Y72" s="11" t="s">
        <v>27</v>
      </c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  <c r="BF72" s="12"/>
      <c r="BG72" s="12"/>
      <c r="BH72" s="12"/>
      <c r="BI72" s="12"/>
      <c r="BJ72" s="12"/>
      <c r="BK72" s="12"/>
      <c r="BL72" s="12"/>
      <c r="BM72" s="12"/>
      <c r="BN72" s="12"/>
      <c r="BO72" s="12"/>
      <c r="BP72" s="12"/>
      <c r="BQ72" s="12"/>
      <c r="BR72" s="12"/>
      <c r="BS72" s="12"/>
      <c r="BT72" s="12"/>
      <c r="BU72" s="12"/>
      <c r="BV72" s="12"/>
      <c r="BW72" s="12"/>
      <c r="BX72" s="12"/>
      <c r="BY72" s="12"/>
      <c r="BZ72" s="12"/>
      <c r="CA72" s="12"/>
      <c r="CB72" s="12"/>
      <c r="CC72" s="12"/>
      <c r="CD72" s="12"/>
      <c r="CE72" s="12"/>
      <c r="CF72" s="12"/>
      <c r="CG72" s="12"/>
      <c r="CH72" s="12"/>
      <c r="CI72" s="12"/>
      <c r="CJ72" s="12"/>
      <c r="CK72" s="12"/>
      <c r="CL72" s="12"/>
      <c r="CM72" s="12"/>
      <c r="CN72" s="12"/>
      <c r="CO72" s="12"/>
      <c r="CP72" s="12"/>
      <c r="CQ72" s="12"/>
      <c r="CR72" s="12"/>
      <c r="CS72" s="12"/>
      <c r="CT72" s="12"/>
      <c r="CU72" s="12"/>
      <c r="CV72" s="12"/>
      <c r="CW72" s="12"/>
      <c r="CX72" s="12"/>
      <c r="CY72" s="12"/>
      <c r="CZ72" s="12"/>
      <c r="DA72" s="12"/>
      <c r="DB72" s="12"/>
      <c r="DC72" s="12"/>
      <c r="DD72" s="12"/>
      <c r="DE72" s="12"/>
      <c r="DF72" s="12"/>
      <c r="DG72" s="12"/>
      <c r="DH72" s="12"/>
      <c r="DI72" s="12"/>
      <c r="DJ72" s="12"/>
      <c r="DK72" s="12"/>
      <c r="DL72" s="12"/>
      <c r="DM72" s="12"/>
      <c r="DN72" s="12"/>
      <c r="DO72" s="12"/>
      <c r="DP72" s="12"/>
      <c r="DQ72" s="12"/>
      <c r="DR72" s="12"/>
      <c r="DS72" s="12"/>
      <c r="DT72" s="12"/>
      <c r="DU72" s="12"/>
      <c r="DV72" s="12"/>
      <c r="DW72" s="12"/>
      <c r="DX72" s="12"/>
      <c r="DY72" s="12"/>
      <c r="DZ72" s="12"/>
      <c r="EA72" s="12"/>
      <c r="EB72" s="12"/>
      <c r="EC72" s="12"/>
      <c r="ED72" s="12"/>
      <c r="EE72" s="12"/>
      <c r="EF72" s="12"/>
      <c r="EG72" s="12"/>
      <c r="EH72" s="12"/>
      <c r="EI72" s="12"/>
      <c r="EJ72" s="12"/>
      <c r="EK72" s="12"/>
      <c r="EL72" s="12"/>
      <c r="EM72" s="12"/>
      <c r="EN72" s="12"/>
      <c r="EO72" s="12"/>
      <c r="EP72" s="12"/>
      <c r="EQ72" s="12"/>
      <c r="ER72" s="12"/>
      <c r="ES72" s="12"/>
      <c r="ET72" s="12"/>
      <c r="EU72" s="12"/>
      <c r="EV72" s="12"/>
      <c r="EW72" s="12"/>
      <c r="EX72" s="12"/>
      <c r="EY72" s="12"/>
      <c r="EZ72" s="12"/>
      <c r="FA72" s="12"/>
      <c r="FB72" s="12"/>
      <c r="FC72" s="12"/>
      <c r="FD72" s="12"/>
      <c r="FE72" s="12"/>
      <c r="FF72" s="12"/>
      <c r="FG72" s="12"/>
      <c r="FH72" s="12"/>
      <c r="FI72" s="12"/>
      <c r="FJ72" s="12"/>
      <c r="FK72" s="12"/>
      <c r="FL72" s="12"/>
      <c r="FM72" s="12"/>
      <c r="FN72" s="12"/>
      <c r="FO72" s="12"/>
      <c r="FP72" s="12"/>
      <c r="FQ72" s="12"/>
      <c r="FR72" s="12"/>
      <c r="FS72" s="12"/>
      <c r="FT72" s="12"/>
      <c r="FU72" s="12"/>
      <c r="FV72" s="12"/>
      <c r="FW72" s="12"/>
      <c r="FX72" s="12"/>
      <c r="FY72" s="12"/>
      <c r="FZ72" s="12"/>
      <c r="GA72" s="12"/>
      <c r="GB72" s="12"/>
      <c r="GC72" s="12"/>
      <c r="GD72" s="12"/>
      <c r="GE72" s="12"/>
      <c r="GF72" s="12"/>
    </row>
    <row r="73" spans="1:188" s="13" customFormat="1" ht="34.5" customHeight="1" x14ac:dyDescent="0.25">
      <c r="A73" s="9">
        <v>35</v>
      </c>
      <c r="B73" s="10" t="s">
        <v>87</v>
      </c>
      <c r="C73" s="10" t="s">
        <v>72</v>
      </c>
      <c r="D73" s="11">
        <v>20</v>
      </c>
      <c r="E73" s="11">
        <v>2</v>
      </c>
      <c r="F73" s="9"/>
      <c r="G73" s="9"/>
      <c r="H73" s="9"/>
      <c r="I73" s="9"/>
      <c r="J73" s="9"/>
      <c r="K73" s="11">
        <v>10</v>
      </c>
      <c r="L73" s="11">
        <v>1</v>
      </c>
      <c r="M73" s="11" t="s">
        <v>28</v>
      </c>
      <c r="N73" s="11">
        <v>300</v>
      </c>
      <c r="O73" s="11" t="s">
        <v>27</v>
      </c>
      <c r="P73" s="9"/>
      <c r="Q73" s="9"/>
      <c r="R73" s="9"/>
      <c r="S73" s="9"/>
      <c r="T73" s="9"/>
      <c r="U73" s="11">
        <v>10</v>
      </c>
      <c r="V73" s="11">
        <v>1</v>
      </c>
      <c r="W73" s="11" t="s">
        <v>26</v>
      </c>
      <c r="X73" s="11">
        <v>25</v>
      </c>
      <c r="Y73" s="11" t="s">
        <v>27</v>
      </c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  <c r="BF73" s="12"/>
      <c r="BG73" s="12"/>
      <c r="BH73" s="12"/>
      <c r="BI73" s="12"/>
      <c r="BJ73" s="12"/>
      <c r="BK73" s="12"/>
      <c r="BL73" s="12"/>
      <c r="BM73" s="12"/>
      <c r="BN73" s="12"/>
      <c r="BO73" s="12"/>
      <c r="BP73" s="12"/>
      <c r="BQ73" s="12"/>
      <c r="BR73" s="12"/>
      <c r="BS73" s="12"/>
      <c r="BT73" s="12"/>
      <c r="BU73" s="12"/>
      <c r="BV73" s="12"/>
      <c r="BW73" s="12"/>
      <c r="BX73" s="12"/>
      <c r="BY73" s="12"/>
      <c r="BZ73" s="12"/>
      <c r="CA73" s="12"/>
      <c r="CB73" s="12"/>
      <c r="CC73" s="12"/>
      <c r="CD73" s="12"/>
      <c r="CE73" s="12"/>
      <c r="CF73" s="12"/>
      <c r="CG73" s="12"/>
      <c r="CH73" s="12"/>
      <c r="CI73" s="12"/>
      <c r="CJ73" s="12"/>
      <c r="CK73" s="12"/>
      <c r="CL73" s="12"/>
      <c r="CM73" s="12"/>
      <c r="CN73" s="12"/>
      <c r="CO73" s="12"/>
      <c r="CP73" s="12"/>
      <c r="CQ73" s="12"/>
      <c r="CR73" s="12"/>
      <c r="CS73" s="12"/>
      <c r="CT73" s="12"/>
      <c r="CU73" s="12"/>
      <c r="CV73" s="12"/>
      <c r="CW73" s="12"/>
      <c r="CX73" s="12"/>
      <c r="CY73" s="12"/>
      <c r="CZ73" s="12"/>
      <c r="DA73" s="12"/>
      <c r="DB73" s="12"/>
      <c r="DC73" s="12"/>
      <c r="DD73" s="12"/>
      <c r="DE73" s="12"/>
      <c r="DF73" s="12"/>
      <c r="DG73" s="12"/>
      <c r="DH73" s="12"/>
      <c r="DI73" s="12"/>
      <c r="DJ73" s="12"/>
      <c r="DK73" s="12"/>
      <c r="DL73" s="12"/>
      <c r="DM73" s="12"/>
      <c r="DN73" s="12"/>
      <c r="DO73" s="12"/>
      <c r="DP73" s="12"/>
      <c r="DQ73" s="12"/>
      <c r="DR73" s="12"/>
      <c r="DS73" s="12"/>
      <c r="DT73" s="12"/>
      <c r="DU73" s="12"/>
      <c r="DV73" s="12"/>
      <c r="DW73" s="12"/>
      <c r="DX73" s="12"/>
      <c r="DY73" s="12"/>
      <c r="DZ73" s="12"/>
      <c r="EA73" s="12"/>
      <c r="EB73" s="12"/>
      <c r="EC73" s="12"/>
      <c r="ED73" s="12"/>
      <c r="EE73" s="12"/>
      <c r="EF73" s="12"/>
      <c r="EG73" s="12"/>
      <c r="EH73" s="12"/>
      <c r="EI73" s="12"/>
      <c r="EJ73" s="12"/>
      <c r="EK73" s="12"/>
      <c r="EL73" s="12"/>
      <c r="EM73" s="12"/>
      <c r="EN73" s="12"/>
      <c r="EO73" s="12"/>
      <c r="EP73" s="12"/>
      <c r="EQ73" s="12"/>
      <c r="ER73" s="12"/>
      <c r="ES73" s="12"/>
      <c r="ET73" s="12"/>
      <c r="EU73" s="12"/>
      <c r="EV73" s="12"/>
      <c r="EW73" s="12"/>
      <c r="EX73" s="12"/>
      <c r="EY73" s="12"/>
      <c r="EZ73" s="12"/>
      <c r="FA73" s="12"/>
      <c r="FB73" s="12"/>
      <c r="FC73" s="12"/>
      <c r="FD73" s="12"/>
      <c r="FE73" s="12"/>
      <c r="FF73" s="12"/>
      <c r="FG73" s="12"/>
      <c r="FH73" s="12"/>
      <c r="FI73" s="12"/>
      <c r="FJ73" s="12"/>
      <c r="FK73" s="12"/>
      <c r="FL73" s="12"/>
      <c r="FM73" s="12"/>
      <c r="FN73" s="12"/>
      <c r="FO73" s="12"/>
      <c r="FP73" s="12"/>
      <c r="FQ73" s="12"/>
      <c r="FR73" s="12"/>
      <c r="FS73" s="12"/>
      <c r="FT73" s="12"/>
      <c r="FU73" s="12"/>
      <c r="FV73" s="12"/>
      <c r="FW73" s="12"/>
      <c r="FX73" s="12"/>
      <c r="FY73" s="12"/>
      <c r="FZ73" s="12"/>
      <c r="GA73" s="12"/>
      <c r="GB73" s="12"/>
      <c r="GC73" s="12"/>
      <c r="GD73" s="12"/>
      <c r="GE73" s="12"/>
      <c r="GF73" s="12"/>
    </row>
    <row r="74" spans="1:188" s="13" customFormat="1" ht="30" customHeight="1" x14ac:dyDescent="0.25">
      <c r="A74" s="9">
        <v>36</v>
      </c>
      <c r="B74" s="10" t="s">
        <v>53</v>
      </c>
      <c r="C74" s="10" t="s">
        <v>69</v>
      </c>
      <c r="D74" s="11">
        <v>40</v>
      </c>
      <c r="E74" s="11">
        <v>3</v>
      </c>
      <c r="F74" s="9"/>
      <c r="G74" s="9"/>
      <c r="H74" s="9"/>
      <c r="I74" s="9"/>
      <c r="J74" s="9"/>
      <c r="K74" s="11">
        <v>20</v>
      </c>
      <c r="L74" s="11">
        <v>2</v>
      </c>
      <c r="M74" s="11" t="s">
        <v>28</v>
      </c>
      <c r="N74" s="11">
        <v>300</v>
      </c>
      <c r="O74" s="11" t="s">
        <v>27</v>
      </c>
      <c r="P74" s="9"/>
      <c r="Q74" s="9"/>
      <c r="R74" s="9"/>
      <c r="S74" s="9"/>
      <c r="T74" s="9"/>
      <c r="U74" s="11">
        <v>20</v>
      </c>
      <c r="V74" s="11">
        <v>1</v>
      </c>
      <c r="W74" s="11" t="s">
        <v>26</v>
      </c>
      <c r="X74" s="11">
        <v>25</v>
      </c>
      <c r="Y74" s="11" t="s">
        <v>27</v>
      </c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/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12"/>
      <c r="CI74" s="12"/>
      <c r="CJ74" s="12"/>
      <c r="CK74" s="12"/>
      <c r="CL74" s="12"/>
      <c r="CM74" s="12"/>
      <c r="CN74" s="12"/>
      <c r="CO74" s="12"/>
      <c r="CP74" s="12"/>
      <c r="CQ74" s="12"/>
      <c r="CR74" s="12"/>
      <c r="CS74" s="12"/>
      <c r="CT74" s="12"/>
      <c r="CU74" s="12"/>
      <c r="CV74" s="12"/>
      <c r="CW74" s="12"/>
      <c r="CX74" s="12"/>
      <c r="CY74" s="12"/>
      <c r="CZ74" s="12"/>
      <c r="DA74" s="12"/>
      <c r="DB74" s="12"/>
      <c r="DC74" s="12"/>
      <c r="DD74" s="12"/>
      <c r="DE74" s="12"/>
      <c r="DF74" s="12"/>
      <c r="DG74" s="12"/>
      <c r="DH74" s="12"/>
      <c r="DI74" s="12"/>
      <c r="DJ74" s="12"/>
      <c r="DK74" s="12"/>
      <c r="DL74" s="12"/>
      <c r="DM74" s="12"/>
      <c r="DN74" s="12"/>
      <c r="DO74" s="12"/>
      <c r="DP74" s="12"/>
      <c r="DQ74" s="12"/>
      <c r="DR74" s="12"/>
      <c r="DS74" s="12"/>
      <c r="DT74" s="12"/>
      <c r="DU74" s="12"/>
      <c r="DV74" s="12"/>
      <c r="DW74" s="12"/>
      <c r="DX74" s="12"/>
      <c r="DY74" s="12"/>
      <c r="DZ74" s="12"/>
      <c r="EA74" s="12"/>
      <c r="EB74" s="12"/>
      <c r="EC74" s="12"/>
      <c r="ED74" s="12"/>
      <c r="EE74" s="12"/>
      <c r="EF74" s="12"/>
      <c r="EG74" s="12"/>
      <c r="EH74" s="12"/>
      <c r="EI74" s="12"/>
      <c r="EJ74" s="12"/>
      <c r="EK74" s="12"/>
      <c r="EL74" s="12"/>
      <c r="EM74" s="12"/>
      <c r="EN74" s="12"/>
      <c r="EO74" s="12"/>
      <c r="EP74" s="12"/>
      <c r="EQ74" s="12"/>
      <c r="ER74" s="12"/>
      <c r="ES74" s="12"/>
      <c r="ET74" s="12"/>
      <c r="EU74" s="12"/>
      <c r="EV74" s="12"/>
      <c r="EW74" s="12"/>
      <c r="EX74" s="12"/>
      <c r="EY74" s="12"/>
      <c r="EZ74" s="12"/>
      <c r="FA74" s="12"/>
      <c r="FB74" s="12"/>
      <c r="FC74" s="12"/>
      <c r="FD74" s="12"/>
      <c r="FE74" s="12"/>
      <c r="FF74" s="12"/>
      <c r="FG74" s="12"/>
      <c r="FH74" s="12"/>
      <c r="FI74" s="12"/>
      <c r="FJ74" s="12"/>
      <c r="FK74" s="12"/>
      <c r="FL74" s="12"/>
      <c r="FM74" s="12"/>
      <c r="FN74" s="12"/>
      <c r="FO74" s="12"/>
      <c r="FP74" s="12"/>
      <c r="FQ74" s="12"/>
      <c r="FR74" s="12"/>
      <c r="FS74" s="12"/>
      <c r="FT74" s="12"/>
      <c r="FU74" s="12"/>
      <c r="FV74" s="12"/>
      <c r="FW74" s="12"/>
      <c r="FX74" s="12"/>
      <c r="FY74" s="12"/>
      <c r="FZ74" s="12"/>
      <c r="GA74" s="12"/>
      <c r="GB74" s="12"/>
      <c r="GC74" s="12"/>
      <c r="GD74" s="12"/>
      <c r="GE74" s="12"/>
      <c r="GF74" s="12"/>
    </row>
    <row r="75" spans="1:188" s="7" customFormat="1" ht="23.1" customHeight="1" thickBot="1" x14ac:dyDescent="0.3">
      <c r="A75" s="162" t="s">
        <v>33</v>
      </c>
      <c r="B75" s="163"/>
      <c r="C75" s="164"/>
      <c r="D75" s="17">
        <f t="shared" ref="D75:AN75" si="10">SUM(D69:D74)</f>
        <v>220</v>
      </c>
      <c r="E75" s="17">
        <f t="shared" si="10"/>
        <v>17</v>
      </c>
      <c r="F75" s="17">
        <f t="shared" si="10"/>
        <v>0</v>
      </c>
      <c r="G75" s="17">
        <f t="shared" si="10"/>
        <v>0</v>
      </c>
      <c r="H75" s="17">
        <f t="shared" si="10"/>
        <v>0</v>
      </c>
      <c r="I75" s="17">
        <f t="shared" si="10"/>
        <v>0</v>
      </c>
      <c r="J75" s="17">
        <f t="shared" si="10"/>
        <v>0</v>
      </c>
      <c r="K75" s="17">
        <f t="shared" si="10"/>
        <v>110</v>
      </c>
      <c r="L75" s="17">
        <f t="shared" si="10"/>
        <v>8</v>
      </c>
      <c r="M75" s="17">
        <f t="shared" si="10"/>
        <v>0</v>
      </c>
      <c r="N75" s="17" t="s">
        <v>113</v>
      </c>
      <c r="O75" s="17">
        <f t="shared" si="10"/>
        <v>0</v>
      </c>
      <c r="P75" s="17">
        <f t="shared" si="10"/>
        <v>0</v>
      </c>
      <c r="Q75" s="17">
        <f t="shared" si="10"/>
        <v>0</v>
      </c>
      <c r="R75" s="17">
        <f t="shared" si="10"/>
        <v>0</v>
      </c>
      <c r="S75" s="17">
        <f t="shared" si="10"/>
        <v>0</v>
      </c>
      <c r="T75" s="17">
        <f t="shared" si="10"/>
        <v>0</v>
      </c>
      <c r="U75" s="17">
        <f t="shared" si="10"/>
        <v>110</v>
      </c>
      <c r="V75" s="17">
        <f t="shared" si="10"/>
        <v>9</v>
      </c>
      <c r="W75" s="17">
        <f t="shared" si="10"/>
        <v>0</v>
      </c>
      <c r="X75" s="17" t="s">
        <v>113</v>
      </c>
      <c r="Y75" s="17">
        <f t="shared" si="10"/>
        <v>0</v>
      </c>
      <c r="Z75" s="17">
        <f t="shared" si="10"/>
        <v>0</v>
      </c>
      <c r="AA75" s="17">
        <f t="shared" si="10"/>
        <v>0</v>
      </c>
      <c r="AB75" s="17">
        <f t="shared" si="10"/>
        <v>0</v>
      </c>
      <c r="AC75" s="17">
        <f t="shared" si="10"/>
        <v>0</v>
      </c>
      <c r="AD75" s="17">
        <f t="shared" si="10"/>
        <v>0</v>
      </c>
      <c r="AE75" s="17">
        <f t="shared" si="10"/>
        <v>0</v>
      </c>
      <c r="AF75" s="17">
        <f t="shared" si="10"/>
        <v>0</v>
      </c>
      <c r="AG75" s="17">
        <f t="shared" si="10"/>
        <v>0</v>
      </c>
      <c r="AH75" s="17">
        <f t="shared" si="10"/>
        <v>0</v>
      </c>
      <c r="AI75" s="17">
        <f t="shared" si="10"/>
        <v>0</v>
      </c>
      <c r="AJ75" s="17">
        <f t="shared" si="10"/>
        <v>0</v>
      </c>
      <c r="AK75" s="17">
        <f t="shared" si="10"/>
        <v>0</v>
      </c>
      <c r="AL75" s="17">
        <f t="shared" si="10"/>
        <v>0</v>
      </c>
      <c r="AM75" s="17">
        <f t="shared" si="10"/>
        <v>0</v>
      </c>
      <c r="AN75" s="17">
        <f t="shared" si="10"/>
        <v>0</v>
      </c>
    </row>
    <row r="76" spans="1:188" s="7" customFormat="1" ht="23.25" customHeight="1" thickBot="1" x14ac:dyDescent="0.3">
      <c r="A76" s="147" t="s">
        <v>43</v>
      </c>
      <c r="B76" s="148"/>
      <c r="C76" s="149"/>
      <c r="D76" s="55">
        <f>D75</f>
        <v>220</v>
      </c>
      <c r="E76" s="55">
        <f t="shared" ref="E76:AN76" si="11">E75</f>
        <v>17</v>
      </c>
      <c r="F76" s="55">
        <f t="shared" si="11"/>
        <v>0</v>
      </c>
      <c r="G76" s="55">
        <f t="shared" si="11"/>
        <v>0</v>
      </c>
      <c r="H76" s="55">
        <f t="shared" si="11"/>
        <v>0</v>
      </c>
      <c r="I76" s="55">
        <f t="shared" si="11"/>
        <v>0</v>
      </c>
      <c r="J76" s="55">
        <f t="shared" si="11"/>
        <v>0</v>
      </c>
      <c r="K76" s="55">
        <f t="shared" si="11"/>
        <v>110</v>
      </c>
      <c r="L76" s="55">
        <f t="shared" si="11"/>
        <v>8</v>
      </c>
      <c r="M76" s="55">
        <f t="shared" si="11"/>
        <v>0</v>
      </c>
      <c r="N76" s="55" t="s">
        <v>113</v>
      </c>
      <c r="O76" s="55">
        <f t="shared" si="11"/>
        <v>0</v>
      </c>
      <c r="P76" s="55">
        <f t="shared" si="11"/>
        <v>0</v>
      </c>
      <c r="Q76" s="55">
        <f t="shared" si="11"/>
        <v>0</v>
      </c>
      <c r="R76" s="55">
        <f t="shared" si="11"/>
        <v>0</v>
      </c>
      <c r="S76" s="55">
        <f t="shared" si="11"/>
        <v>0</v>
      </c>
      <c r="T76" s="55">
        <f t="shared" si="11"/>
        <v>0</v>
      </c>
      <c r="U76" s="55">
        <f t="shared" si="11"/>
        <v>110</v>
      </c>
      <c r="V76" s="55">
        <f t="shared" si="11"/>
        <v>9</v>
      </c>
      <c r="W76" s="55">
        <f t="shared" si="11"/>
        <v>0</v>
      </c>
      <c r="X76" s="55" t="str">
        <f t="shared" si="11"/>
        <v>x</v>
      </c>
      <c r="Y76" s="55">
        <f t="shared" si="11"/>
        <v>0</v>
      </c>
      <c r="Z76" s="55">
        <f t="shared" si="11"/>
        <v>0</v>
      </c>
      <c r="AA76" s="55">
        <f t="shared" si="11"/>
        <v>0</v>
      </c>
      <c r="AB76" s="55">
        <f t="shared" si="11"/>
        <v>0</v>
      </c>
      <c r="AC76" s="55">
        <f t="shared" si="11"/>
        <v>0</v>
      </c>
      <c r="AD76" s="55">
        <f t="shared" si="11"/>
        <v>0</v>
      </c>
      <c r="AE76" s="55">
        <f t="shared" si="11"/>
        <v>0</v>
      </c>
      <c r="AF76" s="55">
        <f t="shared" si="11"/>
        <v>0</v>
      </c>
      <c r="AG76" s="55">
        <f t="shared" si="11"/>
        <v>0</v>
      </c>
      <c r="AH76" s="55">
        <f t="shared" si="11"/>
        <v>0</v>
      </c>
      <c r="AI76" s="55">
        <f t="shared" si="11"/>
        <v>0</v>
      </c>
      <c r="AJ76" s="55">
        <f t="shared" si="11"/>
        <v>0</v>
      </c>
      <c r="AK76" s="55">
        <f t="shared" si="11"/>
        <v>0</v>
      </c>
      <c r="AL76" s="55">
        <f t="shared" si="11"/>
        <v>0</v>
      </c>
      <c r="AM76" s="55">
        <f t="shared" si="11"/>
        <v>0</v>
      </c>
      <c r="AN76" s="55">
        <f t="shared" si="11"/>
        <v>0</v>
      </c>
    </row>
    <row r="77" spans="1:188" s="7" customFormat="1" ht="23.1" customHeight="1" x14ac:dyDescent="0.25">
      <c r="A77" s="150" t="s">
        <v>55</v>
      </c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2"/>
    </row>
    <row r="78" spans="1:188" s="7" customFormat="1" ht="23.1" customHeight="1" x14ac:dyDescent="0.25">
      <c r="A78" s="153" t="s">
        <v>122</v>
      </c>
      <c r="B78" s="154"/>
      <c r="C78" s="154"/>
      <c r="D78" s="154"/>
      <c r="E78" s="154"/>
      <c r="F78" s="154"/>
      <c r="G78" s="154"/>
      <c r="H78" s="154"/>
      <c r="I78" s="154"/>
      <c r="J78" s="154"/>
      <c r="K78" s="154"/>
      <c r="L78" s="154"/>
      <c r="M78" s="154"/>
      <c r="N78" s="154"/>
      <c r="O78" s="154"/>
      <c r="P78" s="154"/>
      <c r="Q78" s="154"/>
      <c r="R78" s="154"/>
      <c r="S78" s="154"/>
      <c r="T78" s="154"/>
      <c r="U78" s="154"/>
      <c r="V78" s="154"/>
      <c r="W78" s="154"/>
      <c r="X78" s="154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N78" s="155"/>
    </row>
    <row r="79" spans="1:188" s="13" customFormat="1" ht="34.5" customHeight="1" x14ac:dyDescent="0.25">
      <c r="A79" s="56">
        <v>37</v>
      </c>
      <c r="B79" s="10" t="s">
        <v>56</v>
      </c>
      <c r="C79" s="24" t="s">
        <v>54</v>
      </c>
      <c r="D79" s="11">
        <v>10</v>
      </c>
      <c r="E79" s="11">
        <v>1</v>
      </c>
      <c r="F79" s="9"/>
      <c r="G79" s="9"/>
      <c r="H79" s="9"/>
      <c r="I79" s="9"/>
      <c r="J79" s="9"/>
      <c r="K79" s="11">
        <v>10</v>
      </c>
      <c r="L79" s="11">
        <v>1</v>
      </c>
      <c r="M79" s="11" t="s">
        <v>26</v>
      </c>
      <c r="N79" s="11">
        <v>300</v>
      </c>
      <c r="O79" s="11" t="s">
        <v>32</v>
      </c>
      <c r="P79" s="9"/>
      <c r="Q79" s="9"/>
      <c r="R79" s="9"/>
      <c r="S79" s="9"/>
      <c r="T79" s="9"/>
      <c r="U79" s="9"/>
      <c r="V79" s="9"/>
      <c r="W79" s="9"/>
      <c r="X79" s="9"/>
      <c r="Y79" s="9"/>
      <c r="Z79" s="47"/>
      <c r="AA79" s="47"/>
      <c r="AB79" s="47"/>
      <c r="AC79" s="47"/>
      <c r="AD79" s="47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2"/>
      <c r="BV79" s="12"/>
      <c r="BW79" s="12"/>
      <c r="BX79" s="12"/>
      <c r="BY79" s="12"/>
      <c r="BZ79" s="12"/>
      <c r="CA79" s="12"/>
      <c r="CB79" s="12"/>
      <c r="CC79" s="12"/>
      <c r="CD79" s="12"/>
      <c r="CE79" s="12"/>
      <c r="CF79" s="12"/>
      <c r="CG79" s="12"/>
      <c r="CH79" s="12"/>
      <c r="CI79" s="12"/>
      <c r="CJ79" s="12"/>
      <c r="CK79" s="12"/>
      <c r="CL79" s="12"/>
      <c r="CM79" s="12"/>
      <c r="CN79" s="12"/>
      <c r="CO79" s="12"/>
      <c r="CP79" s="12"/>
      <c r="CQ79" s="12"/>
      <c r="CR79" s="12"/>
      <c r="CS79" s="12"/>
      <c r="CT79" s="12"/>
      <c r="CU79" s="12"/>
      <c r="CV79" s="12"/>
      <c r="CW79" s="12"/>
      <c r="CX79" s="12"/>
      <c r="CY79" s="12"/>
      <c r="CZ79" s="12"/>
      <c r="DA79" s="12"/>
      <c r="DB79" s="12"/>
      <c r="DC79" s="12"/>
      <c r="DD79" s="12"/>
      <c r="DE79" s="12"/>
      <c r="DF79" s="12"/>
      <c r="DG79" s="12"/>
      <c r="DH79" s="12"/>
      <c r="DI79" s="12"/>
      <c r="DJ79" s="12"/>
      <c r="DK79" s="12"/>
      <c r="DL79" s="12"/>
      <c r="DM79" s="12"/>
      <c r="DN79" s="12"/>
      <c r="DO79" s="12"/>
      <c r="DP79" s="12"/>
      <c r="DQ79" s="12"/>
      <c r="DR79" s="12"/>
      <c r="DS79" s="12"/>
      <c r="DT79" s="12"/>
      <c r="DU79" s="12"/>
      <c r="DV79" s="12"/>
      <c r="DW79" s="12"/>
      <c r="DX79" s="12"/>
      <c r="DY79" s="12"/>
      <c r="DZ79" s="12"/>
      <c r="EA79" s="12"/>
      <c r="EB79" s="12"/>
      <c r="EC79" s="12"/>
      <c r="ED79" s="12"/>
      <c r="EE79" s="12"/>
      <c r="EF79" s="12"/>
      <c r="EG79" s="12"/>
      <c r="EH79" s="12"/>
      <c r="EI79" s="12"/>
      <c r="EJ79" s="12"/>
      <c r="EK79" s="12"/>
      <c r="EL79" s="12"/>
      <c r="EM79" s="12"/>
      <c r="EN79" s="12"/>
      <c r="EO79" s="12"/>
      <c r="EP79" s="12"/>
      <c r="EQ79" s="12"/>
      <c r="ER79" s="12"/>
      <c r="ES79" s="12"/>
      <c r="ET79" s="12"/>
      <c r="EU79" s="12"/>
      <c r="EV79" s="12"/>
      <c r="EW79" s="12"/>
      <c r="EX79" s="12"/>
      <c r="EY79" s="12"/>
      <c r="EZ79" s="12"/>
      <c r="FA79" s="12"/>
      <c r="FB79" s="12"/>
      <c r="FC79" s="12"/>
      <c r="FD79" s="12"/>
      <c r="FE79" s="12"/>
      <c r="FF79" s="12"/>
      <c r="FG79" s="12"/>
      <c r="FH79" s="12"/>
      <c r="FI79" s="12"/>
      <c r="FJ79" s="12"/>
      <c r="FK79" s="12"/>
      <c r="FL79" s="12"/>
      <c r="FM79" s="12"/>
      <c r="FN79" s="12"/>
      <c r="FO79" s="12"/>
      <c r="FP79" s="12"/>
      <c r="FQ79" s="12"/>
      <c r="FR79" s="12"/>
      <c r="FS79" s="12"/>
      <c r="FT79" s="12"/>
      <c r="FU79" s="12"/>
      <c r="FV79" s="12"/>
      <c r="FW79" s="12"/>
      <c r="FX79" s="12"/>
      <c r="FY79" s="12"/>
      <c r="FZ79" s="12"/>
      <c r="GA79" s="12"/>
      <c r="GB79" s="12"/>
      <c r="GC79" s="12"/>
      <c r="GD79" s="12"/>
      <c r="GE79" s="12"/>
      <c r="GF79" s="12"/>
    </row>
    <row r="80" spans="1:188" s="12" customFormat="1" ht="48" customHeight="1" x14ac:dyDescent="0.25">
      <c r="A80" s="56">
        <v>38</v>
      </c>
      <c r="B80" s="10" t="s">
        <v>123</v>
      </c>
      <c r="C80" s="45" t="s">
        <v>74</v>
      </c>
      <c r="D80" s="11">
        <v>40</v>
      </c>
      <c r="E80" s="11">
        <v>4</v>
      </c>
      <c r="F80" s="9"/>
      <c r="G80" s="9"/>
      <c r="H80" s="9"/>
      <c r="I80" s="9"/>
      <c r="J80" s="9"/>
      <c r="K80" s="11">
        <v>20</v>
      </c>
      <c r="L80" s="11">
        <v>2</v>
      </c>
      <c r="M80" s="11" t="s">
        <v>28</v>
      </c>
      <c r="N80" s="11">
        <v>300</v>
      </c>
      <c r="O80" s="11" t="s">
        <v>32</v>
      </c>
      <c r="P80" s="9"/>
      <c r="Q80" s="9"/>
      <c r="R80" s="9"/>
      <c r="S80" s="9"/>
      <c r="T80" s="9"/>
      <c r="U80" s="11">
        <v>20</v>
      </c>
      <c r="V80" s="11">
        <v>2</v>
      </c>
      <c r="W80" s="11" t="s">
        <v>26</v>
      </c>
      <c r="X80" s="11">
        <v>25</v>
      </c>
      <c r="Y80" s="11" t="s">
        <v>32</v>
      </c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</row>
    <row r="81" spans="1:188" s="12" customFormat="1" ht="30" customHeight="1" x14ac:dyDescent="0.25">
      <c r="A81" s="56">
        <v>39</v>
      </c>
      <c r="B81" s="10" t="s">
        <v>57</v>
      </c>
      <c r="C81" s="45" t="s">
        <v>69</v>
      </c>
      <c r="D81" s="11">
        <v>30</v>
      </c>
      <c r="E81" s="11">
        <v>3</v>
      </c>
      <c r="F81" s="9"/>
      <c r="G81" s="9"/>
      <c r="H81" s="9"/>
      <c r="I81" s="9"/>
      <c r="J81" s="9"/>
      <c r="K81" s="11">
        <v>15</v>
      </c>
      <c r="L81" s="11">
        <v>1</v>
      </c>
      <c r="M81" s="11" t="s">
        <v>28</v>
      </c>
      <c r="N81" s="11">
        <v>300</v>
      </c>
      <c r="O81" s="11" t="s">
        <v>32</v>
      </c>
      <c r="P81" s="9"/>
      <c r="Q81" s="9"/>
      <c r="R81" s="9"/>
      <c r="S81" s="9"/>
      <c r="T81" s="9"/>
      <c r="U81" s="11">
        <v>15</v>
      </c>
      <c r="V81" s="11">
        <v>2</v>
      </c>
      <c r="W81" s="11" t="s">
        <v>26</v>
      </c>
      <c r="X81" s="11">
        <v>25</v>
      </c>
      <c r="Y81" s="11" t="s">
        <v>32</v>
      </c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</row>
    <row r="82" spans="1:188" s="12" customFormat="1" ht="30.75" customHeight="1" x14ac:dyDescent="0.25">
      <c r="A82" s="9">
        <v>40</v>
      </c>
      <c r="B82" s="10" t="s">
        <v>126</v>
      </c>
      <c r="C82" s="10" t="s">
        <v>54</v>
      </c>
      <c r="D82" s="11">
        <v>20</v>
      </c>
      <c r="E82" s="11">
        <v>2</v>
      </c>
      <c r="F82" s="9"/>
      <c r="G82" s="9"/>
      <c r="H82" s="9"/>
      <c r="I82" s="9"/>
      <c r="J82" s="9"/>
      <c r="K82" s="11">
        <v>10</v>
      </c>
      <c r="L82" s="11">
        <v>1</v>
      </c>
      <c r="M82" s="11" t="s">
        <v>28</v>
      </c>
      <c r="N82" s="11">
        <v>300</v>
      </c>
      <c r="O82" s="11" t="s">
        <v>32</v>
      </c>
      <c r="P82" s="9"/>
      <c r="Q82" s="9"/>
      <c r="R82" s="9"/>
      <c r="S82" s="9"/>
      <c r="T82" s="9"/>
      <c r="U82" s="11">
        <v>10</v>
      </c>
      <c r="V82" s="11">
        <v>1</v>
      </c>
      <c r="W82" s="11" t="s">
        <v>26</v>
      </c>
      <c r="X82" s="11">
        <v>25</v>
      </c>
      <c r="Y82" s="11" t="s">
        <v>32</v>
      </c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</row>
    <row r="83" spans="1:188" s="13" customFormat="1" ht="31.5" customHeight="1" x14ac:dyDescent="0.25">
      <c r="A83" s="9">
        <v>41</v>
      </c>
      <c r="B83" s="10" t="s">
        <v>58</v>
      </c>
      <c r="C83" s="10" t="s">
        <v>54</v>
      </c>
      <c r="D83" s="11">
        <v>30</v>
      </c>
      <c r="E83" s="11">
        <v>3</v>
      </c>
      <c r="F83" s="9"/>
      <c r="G83" s="9"/>
      <c r="H83" s="9"/>
      <c r="I83" s="9"/>
      <c r="J83" s="9"/>
      <c r="K83" s="11">
        <v>15</v>
      </c>
      <c r="L83" s="11">
        <v>2</v>
      </c>
      <c r="M83" s="11" t="s">
        <v>41</v>
      </c>
      <c r="N83" s="11">
        <v>300</v>
      </c>
      <c r="O83" s="11" t="s">
        <v>32</v>
      </c>
      <c r="P83" s="9"/>
      <c r="Q83" s="9"/>
      <c r="R83" s="9"/>
      <c r="S83" s="9"/>
      <c r="T83" s="9"/>
      <c r="U83" s="11">
        <v>15</v>
      </c>
      <c r="V83" s="11">
        <v>1</v>
      </c>
      <c r="W83" s="11" t="s">
        <v>28</v>
      </c>
      <c r="X83" s="11">
        <v>25</v>
      </c>
      <c r="Y83" s="11" t="s">
        <v>32</v>
      </c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  <c r="BF83" s="12"/>
      <c r="BG83" s="12"/>
      <c r="BH83" s="12"/>
      <c r="BI83" s="12"/>
      <c r="BJ83" s="12"/>
      <c r="BK83" s="12"/>
      <c r="BL83" s="12"/>
      <c r="BM83" s="12"/>
      <c r="BN83" s="12"/>
      <c r="BO83" s="12"/>
      <c r="BP83" s="12"/>
      <c r="BQ83" s="12"/>
      <c r="BR83" s="12"/>
      <c r="BS83" s="12"/>
      <c r="BT83" s="12"/>
      <c r="BU83" s="12"/>
      <c r="BV83" s="12"/>
      <c r="BW83" s="12"/>
      <c r="BX83" s="12"/>
      <c r="BY83" s="12"/>
      <c r="BZ83" s="12"/>
      <c r="CA83" s="12"/>
      <c r="CB83" s="12"/>
      <c r="CC83" s="12"/>
      <c r="CD83" s="12"/>
      <c r="CE83" s="12"/>
      <c r="CF83" s="12"/>
      <c r="CG83" s="12"/>
      <c r="CH83" s="12"/>
      <c r="CI83" s="12"/>
      <c r="CJ83" s="12"/>
      <c r="CK83" s="12"/>
      <c r="CL83" s="12"/>
      <c r="CM83" s="12"/>
      <c r="CN83" s="12"/>
      <c r="CO83" s="12"/>
      <c r="CP83" s="12"/>
      <c r="CQ83" s="12"/>
      <c r="CR83" s="12"/>
      <c r="CS83" s="12"/>
      <c r="CT83" s="12"/>
      <c r="CU83" s="12"/>
      <c r="CV83" s="12"/>
      <c r="CW83" s="12"/>
      <c r="CX83" s="12"/>
      <c r="CY83" s="12"/>
      <c r="CZ83" s="12"/>
      <c r="DA83" s="12"/>
      <c r="DB83" s="12"/>
      <c r="DC83" s="12"/>
      <c r="DD83" s="12"/>
      <c r="DE83" s="12"/>
      <c r="DF83" s="12"/>
      <c r="DG83" s="12"/>
      <c r="DH83" s="12"/>
      <c r="DI83" s="12"/>
      <c r="DJ83" s="12"/>
      <c r="DK83" s="12"/>
      <c r="DL83" s="12"/>
      <c r="DM83" s="12"/>
      <c r="DN83" s="12"/>
      <c r="DO83" s="12"/>
      <c r="DP83" s="12"/>
      <c r="DQ83" s="12"/>
      <c r="DR83" s="12"/>
      <c r="DS83" s="12"/>
      <c r="DT83" s="12"/>
      <c r="DU83" s="12"/>
      <c r="DV83" s="12"/>
      <c r="DW83" s="12"/>
      <c r="DX83" s="12"/>
      <c r="DY83" s="12"/>
      <c r="DZ83" s="12"/>
      <c r="EA83" s="12"/>
      <c r="EB83" s="12"/>
      <c r="EC83" s="12"/>
      <c r="ED83" s="12"/>
      <c r="EE83" s="12"/>
      <c r="EF83" s="12"/>
      <c r="EG83" s="12"/>
      <c r="EH83" s="12"/>
      <c r="EI83" s="12"/>
      <c r="EJ83" s="12"/>
      <c r="EK83" s="12"/>
      <c r="EL83" s="12"/>
      <c r="EM83" s="12"/>
      <c r="EN83" s="12"/>
      <c r="EO83" s="12"/>
      <c r="EP83" s="12"/>
      <c r="EQ83" s="12"/>
      <c r="ER83" s="12"/>
      <c r="ES83" s="12"/>
      <c r="ET83" s="12"/>
      <c r="EU83" s="12"/>
      <c r="EV83" s="12"/>
      <c r="EW83" s="12"/>
      <c r="EX83" s="12"/>
      <c r="EY83" s="12"/>
      <c r="EZ83" s="12"/>
      <c r="FA83" s="12"/>
      <c r="FB83" s="12"/>
      <c r="FC83" s="12"/>
      <c r="FD83" s="12"/>
      <c r="FE83" s="12"/>
      <c r="FF83" s="12"/>
      <c r="FG83" s="12"/>
      <c r="FH83" s="12"/>
      <c r="FI83" s="12"/>
      <c r="FJ83" s="12"/>
      <c r="FK83" s="12"/>
      <c r="FL83" s="12"/>
      <c r="FM83" s="12"/>
      <c r="FN83" s="12"/>
      <c r="FO83" s="12"/>
      <c r="FP83" s="12"/>
      <c r="FQ83" s="12"/>
      <c r="FR83" s="12"/>
      <c r="FS83" s="12"/>
      <c r="FT83" s="12"/>
      <c r="FU83" s="12"/>
      <c r="FV83" s="12"/>
      <c r="FW83" s="12"/>
      <c r="FX83" s="12"/>
      <c r="FY83" s="12"/>
      <c r="FZ83" s="12"/>
      <c r="GA83" s="12"/>
      <c r="GB83" s="12"/>
      <c r="GC83" s="12"/>
      <c r="GD83" s="12"/>
      <c r="GE83" s="12"/>
      <c r="GF83" s="12"/>
    </row>
    <row r="84" spans="1:188" s="7" customFormat="1" ht="48" thickBot="1" x14ac:dyDescent="0.3">
      <c r="A84" s="57"/>
      <c r="B84" s="58" t="s">
        <v>122</v>
      </c>
      <c r="C84" s="58"/>
      <c r="D84" s="59">
        <f>SUM(D79:D83)</f>
        <v>130</v>
      </c>
      <c r="E84" s="59">
        <f t="shared" ref="E84:AN84" si="12">SUM(E79:E83)</f>
        <v>13</v>
      </c>
      <c r="F84" s="59">
        <f t="shared" si="12"/>
        <v>0</v>
      </c>
      <c r="G84" s="59">
        <f t="shared" si="12"/>
        <v>0</v>
      </c>
      <c r="H84" s="59">
        <f t="shared" si="12"/>
        <v>0</v>
      </c>
      <c r="I84" s="59">
        <f t="shared" si="12"/>
        <v>0</v>
      </c>
      <c r="J84" s="59">
        <f t="shared" si="12"/>
        <v>0</v>
      </c>
      <c r="K84" s="59">
        <f t="shared" si="12"/>
        <v>70</v>
      </c>
      <c r="L84" s="59">
        <f t="shared" si="12"/>
        <v>7</v>
      </c>
      <c r="M84" s="59">
        <f t="shared" si="12"/>
        <v>0</v>
      </c>
      <c r="N84" s="59" t="s">
        <v>113</v>
      </c>
      <c r="O84" s="59">
        <f t="shared" si="12"/>
        <v>0</v>
      </c>
      <c r="P84" s="59">
        <f t="shared" si="12"/>
        <v>0</v>
      </c>
      <c r="Q84" s="59">
        <f t="shared" si="12"/>
        <v>0</v>
      </c>
      <c r="R84" s="59">
        <f t="shared" si="12"/>
        <v>0</v>
      </c>
      <c r="S84" s="59">
        <f t="shared" si="12"/>
        <v>0</v>
      </c>
      <c r="T84" s="59">
        <f t="shared" si="12"/>
        <v>0</v>
      </c>
      <c r="U84" s="59">
        <f t="shared" si="12"/>
        <v>60</v>
      </c>
      <c r="V84" s="59">
        <f t="shared" si="12"/>
        <v>6</v>
      </c>
      <c r="W84" s="59">
        <f t="shared" si="12"/>
        <v>0</v>
      </c>
      <c r="X84" s="59" t="s">
        <v>113</v>
      </c>
      <c r="Y84" s="59">
        <f t="shared" si="12"/>
        <v>0</v>
      </c>
      <c r="Z84" s="59">
        <f t="shared" si="12"/>
        <v>0</v>
      </c>
      <c r="AA84" s="59">
        <f t="shared" si="12"/>
        <v>0</v>
      </c>
      <c r="AB84" s="59">
        <f t="shared" si="12"/>
        <v>0</v>
      </c>
      <c r="AC84" s="59">
        <f t="shared" si="12"/>
        <v>0</v>
      </c>
      <c r="AD84" s="59">
        <f t="shared" si="12"/>
        <v>0</v>
      </c>
      <c r="AE84" s="59">
        <f t="shared" si="12"/>
        <v>0</v>
      </c>
      <c r="AF84" s="59">
        <f t="shared" si="12"/>
        <v>0</v>
      </c>
      <c r="AG84" s="59">
        <f t="shared" si="12"/>
        <v>0</v>
      </c>
      <c r="AH84" s="59">
        <f t="shared" si="12"/>
        <v>0</v>
      </c>
      <c r="AI84" s="59">
        <f t="shared" si="12"/>
        <v>0</v>
      </c>
      <c r="AJ84" s="59">
        <f t="shared" si="12"/>
        <v>0</v>
      </c>
      <c r="AK84" s="59">
        <f t="shared" si="12"/>
        <v>0</v>
      </c>
      <c r="AL84" s="59">
        <f t="shared" si="12"/>
        <v>0</v>
      </c>
      <c r="AM84" s="59">
        <f t="shared" si="12"/>
        <v>0</v>
      </c>
      <c r="AN84" s="59">
        <f t="shared" si="12"/>
        <v>0</v>
      </c>
    </row>
    <row r="85" spans="1:188" s="7" customFormat="1" ht="11.45" customHeight="1" x14ac:dyDescent="0.25">
      <c r="A85" s="60"/>
      <c r="B85" s="61"/>
      <c r="C85" s="61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</row>
    <row r="86" spans="1:188" s="7" customFormat="1" ht="23.1" customHeight="1" x14ac:dyDescent="0.25">
      <c r="A86" s="156" t="s">
        <v>100</v>
      </c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57"/>
      <c r="AB86" s="157"/>
      <c r="AC86" s="157"/>
      <c r="AD86" s="157"/>
      <c r="AE86" s="157"/>
      <c r="AF86" s="157"/>
      <c r="AG86" s="157"/>
      <c r="AH86" s="157"/>
      <c r="AI86" s="157"/>
      <c r="AJ86" s="157"/>
      <c r="AK86" s="157"/>
      <c r="AL86" s="157"/>
      <c r="AM86" s="157"/>
      <c r="AN86" s="158"/>
    </row>
    <row r="87" spans="1:188" s="13" customFormat="1" ht="32.25" customHeight="1" x14ac:dyDescent="0.25">
      <c r="A87" s="56">
        <v>42</v>
      </c>
      <c r="B87" s="10" t="s">
        <v>59</v>
      </c>
      <c r="C87" s="63" t="s">
        <v>90</v>
      </c>
      <c r="D87" s="11">
        <v>40</v>
      </c>
      <c r="E87" s="11">
        <v>4</v>
      </c>
      <c r="F87" s="23"/>
      <c r="G87" s="9"/>
      <c r="H87" s="9"/>
      <c r="I87" s="9"/>
      <c r="J87" s="9"/>
      <c r="K87" s="15">
        <v>20</v>
      </c>
      <c r="L87" s="11">
        <v>2</v>
      </c>
      <c r="M87" s="11" t="s">
        <v>41</v>
      </c>
      <c r="N87" s="11">
        <v>300</v>
      </c>
      <c r="O87" s="11" t="s">
        <v>32</v>
      </c>
      <c r="P87" s="9"/>
      <c r="Q87" s="9"/>
      <c r="R87" s="9"/>
      <c r="S87" s="9"/>
      <c r="T87" s="9"/>
      <c r="U87" s="11">
        <v>20</v>
      </c>
      <c r="V87" s="11">
        <v>2</v>
      </c>
      <c r="W87" s="11" t="s">
        <v>28</v>
      </c>
      <c r="X87" s="11">
        <v>25</v>
      </c>
      <c r="Y87" s="11" t="s">
        <v>32</v>
      </c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2"/>
      <c r="BV87" s="12"/>
      <c r="BW87" s="12"/>
      <c r="BX87" s="12"/>
      <c r="BY87" s="12"/>
      <c r="BZ87" s="12"/>
      <c r="CA87" s="12"/>
      <c r="CB87" s="12"/>
      <c r="CC87" s="12"/>
      <c r="CD87" s="12"/>
      <c r="CE87" s="12"/>
      <c r="CF87" s="12"/>
      <c r="CG87" s="12"/>
      <c r="CH87" s="12"/>
      <c r="CI87" s="12"/>
      <c r="CJ87" s="12"/>
      <c r="CK87" s="12"/>
      <c r="CL87" s="12"/>
      <c r="CM87" s="12"/>
      <c r="CN87" s="12"/>
      <c r="CO87" s="12"/>
      <c r="CP87" s="12"/>
      <c r="CQ87" s="12"/>
      <c r="CR87" s="12"/>
      <c r="CS87" s="12"/>
      <c r="CT87" s="12"/>
      <c r="CU87" s="12"/>
      <c r="CV87" s="12"/>
      <c r="CW87" s="12"/>
      <c r="CX87" s="12"/>
      <c r="CY87" s="12"/>
      <c r="CZ87" s="12"/>
      <c r="DA87" s="12"/>
      <c r="DB87" s="12"/>
      <c r="DC87" s="12"/>
      <c r="DD87" s="12"/>
      <c r="DE87" s="12"/>
      <c r="DF87" s="12"/>
      <c r="DG87" s="12"/>
      <c r="DH87" s="12"/>
      <c r="DI87" s="12"/>
      <c r="DJ87" s="12"/>
      <c r="DK87" s="12"/>
      <c r="DL87" s="12"/>
      <c r="DM87" s="12"/>
      <c r="DN87" s="12"/>
      <c r="DO87" s="12"/>
      <c r="DP87" s="12"/>
      <c r="DQ87" s="12"/>
      <c r="DR87" s="12"/>
      <c r="DS87" s="12"/>
      <c r="DT87" s="12"/>
      <c r="DU87" s="12"/>
      <c r="DV87" s="12"/>
      <c r="DW87" s="12"/>
      <c r="DX87" s="12"/>
      <c r="DY87" s="12"/>
      <c r="DZ87" s="12"/>
      <c r="EA87" s="12"/>
      <c r="EB87" s="12"/>
      <c r="EC87" s="12"/>
      <c r="ED87" s="12"/>
      <c r="EE87" s="12"/>
      <c r="EF87" s="12"/>
      <c r="EG87" s="12"/>
      <c r="EH87" s="12"/>
      <c r="EI87" s="12"/>
      <c r="EJ87" s="12"/>
      <c r="EK87" s="12"/>
      <c r="EL87" s="12"/>
      <c r="EM87" s="12"/>
      <c r="EN87" s="12"/>
      <c r="EO87" s="12"/>
      <c r="EP87" s="12"/>
      <c r="EQ87" s="12"/>
      <c r="ER87" s="12"/>
      <c r="ES87" s="12"/>
      <c r="ET87" s="12"/>
      <c r="EU87" s="12"/>
      <c r="EV87" s="12"/>
      <c r="EW87" s="12"/>
      <c r="EX87" s="12"/>
      <c r="EY87" s="12"/>
      <c r="EZ87" s="12"/>
      <c r="FA87" s="12"/>
      <c r="FB87" s="12"/>
      <c r="FC87" s="12"/>
      <c r="FD87" s="12"/>
      <c r="FE87" s="12"/>
      <c r="FF87" s="12"/>
      <c r="FG87" s="12"/>
      <c r="FH87" s="12"/>
      <c r="FI87" s="12"/>
      <c r="FJ87" s="12"/>
      <c r="FK87" s="12"/>
      <c r="FL87" s="12"/>
      <c r="FM87" s="12"/>
      <c r="FN87" s="12"/>
      <c r="FO87" s="12"/>
      <c r="FP87" s="12"/>
      <c r="FQ87" s="12"/>
      <c r="FR87" s="12"/>
      <c r="FS87" s="12"/>
      <c r="FT87" s="12"/>
      <c r="FU87" s="12"/>
      <c r="FV87" s="12"/>
      <c r="FW87" s="12"/>
      <c r="FX87" s="12"/>
      <c r="FY87" s="12"/>
      <c r="FZ87" s="12"/>
      <c r="GA87" s="12"/>
      <c r="GB87" s="12"/>
      <c r="GC87" s="12"/>
      <c r="GD87" s="12"/>
      <c r="GE87" s="12"/>
      <c r="GF87" s="12"/>
    </row>
    <row r="88" spans="1:188" s="13" customFormat="1" ht="31.5" customHeight="1" x14ac:dyDescent="0.25">
      <c r="A88" s="64">
        <v>43</v>
      </c>
      <c r="B88" s="10" t="s">
        <v>89</v>
      </c>
      <c r="C88" s="63" t="s">
        <v>90</v>
      </c>
      <c r="D88" s="11">
        <v>30</v>
      </c>
      <c r="E88" s="11">
        <v>3</v>
      </c>
      <c r="F88" s="23"/>
      <c r="G88" s="9"/>
      <c r="H88" s="9"/>
      <c r="I88" s="9"/>
      <c r="J88" s="9"/>
      <c r="K88" s="15">
        <v>15</v>
      </c>
      <c r="L88" s="11">
        <v>2</v>
      </c>
      <c r="M88" s="11" t="s">
        <v>28</v>
      </c>
      <c r="N88" s="11">
        <v>300</v>
      </c>
      <c r="O88" s="11" t="s">
        <v>32</v>
      </c>
      <c r="P88" s="9"/>
      <c r="Q88" s="9"/>
      <c r="R88" s="9"/>
      <c r="S88" s="9"/>
      <c r="T88" s="9"/>
      <c r="U88" s="11">
        <v>15</v>
      </c>
      <c r="V88" s="11">
        <v>1</v>
      </c>
      <c r="W88" s="11" t="s">
        <v>26</v>
      </c>
      <c r="X88" s="11">
        <v>25</v>
      </c>
      <c r="Y88" s="11" t="s">
        <v>32</v>
      </c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  <c r="BR88" s="12"/>
      <c r="BS88" s="12"/>
      <c r="BT88" s="12"/>
      <c r="BU88" s="12"/>
      <c r="BV88" s="12"/>
      <c r="BW88" s="12"/>
      <c r="BX88" s="12"/>
      <c r="BY88" s="12"/>
      <c r="BZ88" s="12"/>
      <c r="CA88" s="12"/>
      <c r="CB88" s="12"/>
      <c r="CC88" s="12"/>
      <c r="CD88" s="12"/>
      <c r="CE88" s="12"/>
      <c r="CF88" s="12"/>
      <c r="CG88" s="12"/>
      <c r="CH88" s="12"/>
      <c r="CI88" s="12"/>
      <c r="CJ88" s="12"/>
      <c r="CK88" s="12"/>
      <c r="CL88" s="12"/>
      <c r="CM88" s="12"/>
      <c r="CN88" s="12"/>
      <c r="CO88" s="12"/>
      <c r="CP88" s="12"/>
      <c r="CQ88" s="12"/>
      <c r="CR88" s="12"/>
      <c r="CS88" s="12"/>
      <c r="CT88" s="12"/>
      <c r="CU88" s="12"/>
      <c r="CV88" s="12"/>
      <c r="CW88" s="12"/>
      <c r="CX88" s="12"/>
      <c r="CY88" s="12"/>
      <c r="CZ88" s="12"/>
      <c r="DA88" s="12"/>
      <c r="DB88" s="12"/>
      <c r="DC88" s="12"/>
      <c r="DD88" s="12"/>
      <c r="DE88" s="12"/>
      <c r="DF88" s="12"/>
      <c r="DG88" s="12"/>
      <c r="DH88" s="12"/>
      <c r="DI88" s="12"/>
      <c r="DJ88" s="12"/>
      <c r="DK88" s="12"/>
      <c r="DL88" s="12"/>
      <c r="DM88" s="12"/>
      <c r="DN88" s="12"/>
      <c r="DO88" s="12"/>
      <c r="DP88" s="12"/>
      <c r="DQ88" s="12"/>
      <c r="DR88" s="12"/>
      <c r="DS88" s="12"/>
      <c r="DT88" s="12"/>
      <c r="DU88" s="12"/>
      <c r="DV88" s="12"/>
      <c r="DW88" s="12"/>
      <c r="DX88" s="12"/>
      <c r="DY88" s="12"/>
      <c r="DZ88" s="12"/>
      <c r="EA88" s="12"/>
      <c r="EB88" s="12"/>
      <c r="EC88" s="12"/>
      <c r="ED88" s="12"/>
      <c r="EE88" s="12"/>
      <c r="EF88" s="12"/>
      <c r="EG88" s="12"/>
      <c r="EH88" s="12"/>
      <c r="EI88" s="12"/>
      <c r="EJ88" s="12"/>
      <c r="EK88" s="12"/>
      <c r="EL88" s="12"/>
      <c r="EM88" s="12"/>
      <c r="EN88" s="12"/>
      <c r="EO88" s="12"/>
      <c r="EP88" s="12"/>
      <c r="EQ88" s="12"/>
      <c r="ER88" s="12"/>
      <c r="ES88" s="12"/>
      <c r="ET88" s="12"/>
      <c r="EU88" s="12"/>
      <c r="EV88" s="12"/>
      <c r="EW88" s="12"/>
      <c r="EX88" s="12"/>
      <c r="EY88" s="12"/>
      <c r="EZ88" s="12"/>
      <c r="FA88" s="12"/>
      <c r="FB88" s="12"/>
      <c r="FC88" s="12"/>
      <c r="FD88" s="12"/>
      <c r="FE88" s="12"/>
      <c r="FF88" s="12"/>
      <c r="FG88" s="12"/>
      <c r="FH88" s="12"/>
      <c r="FI88" s="12"/>
      <c r="FJ88" s="12"/>
      <c r="FK88" s="12"/>
      <c r="FL88" s="12"/>
      <c r="FM88" s="12"/>
      <c r="FN88" s="12"/>
      <c r="FO88" s="12"/>
      <c r="FP88" s="12"/>
      <c r="FQ88" s="12"/>
      <c r="FR88" s="12"/>
      <c r="FS88" s="12"/>
      <c r="FT88" s="12"/>
      <c r="FU88" s="12"/>
      <c r="FV88" s="12"/>
      <c r="FW88" s="12"/>
      <c r="FX88" s="12"/>
      <c r="FY88" s="12"/>
      <c r="FZ88" s="12"/>
      <c r="GA88" s="12"/>
      <c r="GB88" s="12"/>
      <c r="GC88" s="12"/>
      <c r="GD88" s="12"/>
      <c r="GE88" s="12"/>
      <c r="GF88" s="12"/>
    </row>
    <row r="89" spans="1:188" s="13" customFormat="1" ht="33" customHeight="1" x14ac:dyDescent="0.25">
      <c r="A89" s="64">
        <v>44</v>
      </c>
      <c r="B89" s="10" t="s">
        <v>116</v>
      </c>
      <c r="C89" s="65" t="s">
        <v>69</v>
      </c>
      <c r="D89" s="11">
        <v>40</v>
      </c>
      <c r="E89" s="11">
        <v>4</v>
      </c>
      <c r="F89" s="23"/>
      <c r="G89" s="9"/>
      <c r="H89" s="9"/>
      <c r="I89" s="9"/>
      <c r="J89" s="9"/>
      <c r="K89" s="15">
        <v>20</v>
      </c>
      <c r="L89" s="11">
        <v>2</v>
      </c>
      <c r="M89" s="11" t="s">
        <v>28</v>
      </c>
      <c r="N89" s="11">
        <v>300</v>
      </c>
      <c r="O89" s="11" t="s">
        <v>32</v>
      </c>
      <c r="P89" s="9"/>
      <c r="Q89" s="9"/>
      <c r="R89" s="9"/>
      <c r="S89" s="9"/>
      <c r="T89" s="9"/>
      <c r="U89" s="11">
        <v>20</v>
      </c>
      <c r="V89" s="11">
        <v>2</v>
      </c>
      <c r="W89" s="11" t="s">
        <v>26</v>
      </c>
      <c r="X89" s="11">
        <v>25</v>
      </c>
      <c r="Y89" s="11" t="s">
        <v>32</v>
      </c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  <c r="BR89" s="12"/>
      <c r="BS89" s="12"/>
      <c r="BT89" s="12"/>
      <c r="BU89" s="12"/>
      <c r="BV89" s="12"/>
      <c r="BW89" s="12"/>
      <c r="BX89" s="12"/>
      <c r="BY89" s="12"/>
      <c r="BZ89" s="12"/>
      <c r="CA89" s="12"/>
      <c r="CB89" s="12"/>
      <c r="CC89" s="12"/>
      <c r="CD89" s="12"/>
      <c r="CE89" s="12"/>
      <c r="CF89" s="12"/>
      <c r="CG89" s="12"/>
      <c r="CH89" s="12"/>
      <c r="CI89" s="12"/>
      <c r="CJ89" s="12"/>
      <c r="CK89" s="12"/>
      <c r="CL89" s="12"/>
      <c r="CM89" s="12"/>
      <c r="CN89" s="12"/>
      <c r="CO89" s="12"/>
      <c r="CP89" s="12"/>
      <c r="CQ89" s="12"/>
      <c r="CR89" s="12"/>
      <c r="CS89" s="12"/>
      <c r="CT89" s="12"/>
      <c r="CU89" s="12"/>
      <c r="CV89" s="12"/>
      <c r="CW89" s="12"/>
      <c r="CX89" s="12"/>
      <c r="CY89" s="12"/>
      <c r="CZ89" s="12"/>
      <c r="DA89" s="12"/>
      <c r="DB89" s="12"/>
      <c r="DC89" s="12"/>
      <c r="DD89" s="12"/>
      <c r="DE89" s="12"/>
      <c r="DF89" s="12"/>
      <c r="DG89" s="12"/>
      <c r="DH89" s="12"/>
      <c r="DI89" s="12"/>
      <c r="DJ89" s="12"/>
      <c r="DK89" s="12"/>
      <c r="DL89" s="12"/>
      <c r="DM89" s="12"/>
      <c r="DN89" s="12"/>
      <c r="DO89" s="12"/>
      <c r="DP89" s="12"/>
      <c r="DQ89" s="12"/>
      <c r="DR89" s="12"/>
      <c r="DS89" s="12"/>
      <c r="DT89" s="12"/>
      <c r="DU89" s="12"/>
      <c r="DV89" s="12"/>
      <c r="DW89" s="12"/>
      <c r="DX89" s="12"/>
      <c r="DY89" s="12"/>
      <c r="DZ89" s="12"/>
      <c r="EA89" s="12"/>
      <c r="EB89" s="12"/>
      <c r="EC89" s="12"/>
      <c r="ED89" s="12"/>
      <c r="EE89" s="12"/>
      <c r="EF89" s="12"/>
      <c r="EG89" s="12"/>
      <c r="EH89" s="12"/>
      <c r="EI89" s="12"/>
      <c r="EJ89" s="12"/>
      <c r="EK89" s="12"/>
      <c r="EL89" s="12"/>
      <c r="EM89" s="12"/>
      <c r="EN89" s="12"/>
      <c r="EO89" s="12"/>
      <c r="EP89" s="12"/>
      <c r="EQ89" s="12"/>
      <c r="ER89" s="12"/>
      <c r="ES89" s="12"/>
      <c r="ET89" s="12"/>
      <c r="EU89" s="12"/>
      <c r="EV89" s="12"/>
      <c r="EW89" s="12"/>
      <c r="EX89" s="12"/>
      <c r="EY89" s="12"/>
      <c r="EZ89" s="12"/>
      <c r="FA89" s="12"/>
      <c r="FB89" s="12"/>
      <c r="FC89" s="12"/>
      <c r="FD89" s="12"/>
      <c r="FE89" s="12"/>
      <c r="FF89" s="12"/>
      <c r="FG89" s="12"/>
      <c r="FH89" s="12"/>
      <c r="FI89" s="12"/>
      <c r="FJ89" s="12"/>
      <c r="FK89" s="12"/>
      <c r="FL89" s="12"/>
      <c r="FM89" s="12"/>
      <c r="FN89" s="12"/>
      <c r="FO89" s="12"/>
      <c r="FP89" s="12"/>
      <c r="FQ89" s="12"/>
      <c r="FR89" s="12"/>
      <c r="FS89" s="12"/>
      <c r="FT89" s="12"/>
      <c r="FU89" s="12"/>
      <c r="FV89" s="12"/>
      <c r="FW89" s="12"/>
      <c r="FX89" s="12"/>
      <c r="FY89" s="12"/>
      <c r="FZ89" s="12"/>
      <c r="GA89" s="12"/>
      <c r="GB89" s="12"/>
      <c r="GC89" s="12"/>
      <c r="GD89" s="12"/>
      <c r="GE89" s="12"/>
      <c r="GF89" s="12"/>
    </row>
    <row r="90" spans="1:188" s="13" customFormat="1" ht="46.5" customHeight="1" x14ac:dyDescent="0.25">
      <c r="A90" s="64">
        <v>45</v>
      </c>
      <c r="B90" s="10" t="s">
        <v>91</v>
      </c>
      <c r="C90" s="66" t="s">
        <v>75</v>
      </c>
      <c r="D90" s="11">
        <v>20</v>
      </c>
      <c r="E90" s="11">
        <v>2</v>
      </c>
      <c r="F90" s="23"/>
      <c r="G90" s="9"/>
      <c r="H90" s="9"/>
      <c r="I90" s="9"/>
      <c r="J90" s="9"/>
      <c r="K90" s="67">
        <v>10</v>
      </c>
      <c r="L90" s="68">
        <v>1</v>
      </c>
      <c r="M90" s="68" t="s">
        <v>28</v>
      </c>
      <c r="N90" s="68">
        <v>300</v>
      </c>
      <c r="O90" s="68" t="s">
        <v>32</v>
      </c>
      <c r="P90" s="9"/>
      <c r="Q90" s="9"/>
      <c r="R90" s="9"/>
      <c r="S90" s="9"/>
      <c r="T90" s="9"/>
      <c r="U90" s="11">
        <v>10</v>
      </c>
      <c r="V90" s="11">
        <v>1</v>
      </c>
      <c r="W90" s="11" t="s">
        <v>26</v>
      </c>
      <c r="X90" s="11">
        <v>25</v>
      </c>
      <c r="Y90" s="11" t="s">
        <v>32</v>
      </c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  <c r="BF90" s="12"/>
      <c r="BG90" s="12"/>
      <c r="BH90" s="12"/>
      <c r="BI90" s="12"/>
      <c r="BJ90" s="12"/>
      <c r="BK90" s="12"/>
      <c r="BL90" s="12"/>
      <c r="BM90" s="12"/>
      <c r="BN90" s="12"/>
      <c r="BO90" s="12"/>
      <c r="BP90" s="12"/>
      <c r="BQ90" s="12"/>
      <c r="BR90" s="12"/>
      <c r="BS90" s="12"/>
      <c r="BT90" s="12"/>
      <c r="BU90" s="12"/>
      <c r="BV90" s="12"/>
      <c r="BW90" s="12"/>
      <c r="BX90" s="12"/>
      <c r="BY90" s="12"/>
      <c r="BZ90" s="12"/>
      <c r="CA90" s="12"/>
      <c r="CB90" s="12"/>
      <c r="CC90" s="12"/>
      <c r="CD90" s="12"/>
      <c r="CE90" s="12"/>
      <c r="CF90" s="12"/>
      <c r="CG90" s="12"/>
      <c r="CH90" s="12"/>
      <c r="CI90" s="12"/>
      <c r="CJ90" s="12"/>
      <c r="CK90" s="12"/>
      <c r="CL90" s="12"/>
      <c r="CM90" s="12"/>
      <c r="CN90" s="12"/>
      <c r="CO90" s="12"/>
      <c r="CP90" s="12"/>
      <c r="CQ90" s="12"/>
      <c r="CR90" s="12"/>
      <c r="CS90" s="12"/>
      <c r="CT90" s="12"/>
      <c r="CU90" s="12"/>
      <c r="CV90" s="12"/>
      <c r="CW90" s="12"/>
      <c r="CX90" s="12"/>
      <c r="CY90" s="12"/>
      <c r="CZ90" s="12"/>
      <c r="DA90" s="12"/>
      <c r="DB90" s="12"/>
      <c r="DC90" s="12"/>
      <c r="DD90" s="12"/>
      <c r="DE90" s="12"/>
      <c r="DF90" s="12"/>
      <c r="DG90" s="12"/>
      <c r="DH90" s="12"/>
      <c r="DI90" s="12"/>
      <c r="DJ90" s="12"/>
      <c r="DK90" s="12"/>
      <c r="DL90" s="12"/>
      <c r="DM90" s="12"/>
      <c r="DN90" s="12"/>
      <c r="DO90" s="12"/>
      <c r="DP90" s="12"/>
      <c r="DQ90" s="12"/>
      <c r="DR90" s="12"/>
      <c r="DS90" s="12"/>
      <c r="DT90" s="12"/>
      <c r="DU90" s="12"/>
      <c r="DV90" s="12"/>
      <c r="DW90" s="12"/>
      <c r="DX90" s="12"/>
      <c r="DY90" s="12"/>
      <c r="DZ90" s="12"/>
      <c r="EA90" s="12"/>
      <c r="EB90" s="12"/>
      <c r="EC90" s="12"/>
      <c r="ED90" s="12"/>
      <c r="EE90" s="12"/>
      <c r="EF90" s="12"/>
      <c r="EG90" s="12"/>
      <c r="EH90" s="12"/>
      <c r="EI90" s="12"/>
      <c r="EJ90" s="12"/>
      <c r="EK90" s="12"/>
      <c r="EL90" s="12"/>
      <c r="EM90" s="12"/>
      <c r="EN90" s="12"/>
      <c r="EO90" s="12"/>
      <c r="EP90" s="12"/>
      <c r="EQ90" s="12"/>
      <c r="ER90" s="12"/>
      <c r="ES90" s="12"/>
      <c r="ET90" s="12"/>
      <c r="EU90" s="12"/>
      <c r="EV90" s="12"/>
      <c r="EW90" s="12"/>
      <c r="EX90" s="12"/>
      <c r="EY90" s="12"/>
      <c r="EZ90" s="12"/>
      <c r="FA90" s="12"/>
      <c r="FB90" s="12"/>
      <c r="FC90" s="12"/>
      <c r="FD90" s="12"/>
      <c r="FE90" s="12"/>
      <c r="FF90" s="12"/>
      <c r="FG90" s="12"/>
      <c r="FH90" s="12"/>
      <c r="FI90" s="12"/>
      <c r="FJ90" s="12"/>
      <c r="FK90" s="12"/>
      <c r="FL90" s="12"/>
      <c r="FM90" s="12"/>
      <c r="FN90" s="12"/>
      <c r="FO90" s="12"/>
      <c r="FP90" s="12"/>
      <c r="FQ90" s="12"/>
      <c r="FR90" s="12"/>
      <c r="FS90" s="12"/>
      <c r="FT90" s="12"/>
      <c r="FU90" s="12"/>
      <c r="FV90" s="12"/>
      <c r="FW90" s="12"/>
      <c r="FX90" s="12"/>
      <c r="FY90" s="12"/>
      <c r="FZ90" s="12"/>
      <c r="GA90" s="12"/>
      <c r="GB90" s="12"/>
      <c r="GC90" s="12"/>
      <c r="GD90" s="12"/>
      <c r="GE90" s="12"/>
      <c r="GF90" s="12"/>
    </row>
    <row r="91" spans="1:188" s="7" customFormat="1" ht="63.75" thickBot="1" x14ac:dyDescent="0.3">
      <c r="A91" s="69"/>
      <c r="B91" s="70" t="s">
        <v>100</v>
      </c>
      <c r="C91" s="70"/>
      <c r="D91" s="71">
        <f t="shared" ref="D91:AN91" si="13">SUM(D87:D90)</f>
        <v>130</v>
      </c>
      <c r="E91" s="71">
        <f t="shared" si="13"/>
        <v>13</v>
      </c>
      <c r="F91" s="71">
        <f t="shared" si="13"/>
        <v>0</v>
      </c>
      <c r="G91" s="71">
        <f t="shared" si="13"/>
        <v>0</v>
      </c>
      <c r="H91" s="71">
        <f t="shared" si="13"/>
        <v>0</v>
      </c>
      <c r="I91" s="71">
        <f t="shared" si="13"/>
        <v>0</v>
      </c>
      <c r="J91" s="71">
        <f t="shared" si="13"/>
        <v>0</v>
      </c>
      <c r="K91" s="71">
        <f t="shared" si="13"/>
        <v>65</v>
      </c>
      <c r="L91" s="71">
        <f t="shared" si="13"/>
        <v>7</v>
      </c>
      <c r="M91" s="71">
        <f t="shared" si="13"/>
        <v>0</v>
      </c>
      <c r="N91" s="71" t="s">
        <v>113</v>
      </c>
      <c r="O91" s="71">
        <f t="shared" si="13"/>
        <v>0</v>
      </c>
      <c r="P91" s="71">
        <f t="shared" si="13"/>
        <v>0</v>
      </c>
      <c r="Q91" s="71">
        <f t="shared" si="13"/>
        <v>0</v>
      </c>
      <c r="R91" s="71">
        <f t="shared" si="13"/>
        <v>0</v>
      </c>
      <c r="S91" s="71">
        <f t="shared" si="13"/>
        <v>0</v>
      </c>
      <c r="T91" s="71">
        <f t="shared" si="13"/>
        <v>0</v>
      </c>
      <c r="U91" s="71">
        <f t="shared" si="13"/>
        <v>65</v>
      </c>
      <c r="V91" s="71">
        <f t="shared" si="13"/>
        <v>6</v>
      </c>
      <c r="W91" s="71">
        <f t="shared" si="13"/>
        <v>0</v>
      </c>
      <c r="X91" s="71" t="s">
        <v>113</v>
      </c>
      <c r="Y91" s="71">
        <f t="shared" si="13"/>
        <v>0</v>
      </c>
      <c r="Z91" s="71">
        <f t="shared" si="13"/>
        <v>0</v>
      </c>
      <c r="AA91" s="71">
        <f t="shared" si="13"/>
        <v>0</v>
      </c>
      <c r="AB91" s="71">
        <f t="shared" si="13"/>
        <v>0</v>
      </c>
      <c r="AC91" s="71">
        <f t="shared" si="13"/>
        <v>0</v>
      </c>
      <c r="AD91" s="71">
        <f t="shared" si="13"/>
        <v>0</v>
      </c>
      <c r="AE91" s="71">
        <f t="shared" si="13"/>
        <v>0</v>
      </c>
      <c r="AF91" s="71">
        <f t="shared" si="13"/>
        <v>0</v>
      </c>
      <c r="AG91" s="71">
        <f t="shared" si="13"/>
        <v>0</v>
      </c>
      <c r="AH91" s="71">
        <f t="shared" si="13"/>
        <v>0</v>
      </c>
      <c r="AI91" s="71">
        <f t="shared" si="13"/>
        <v>0</v>
      </c>
      <c r="AJ91" s="71">
        <f t="shared" si="13"/>
        <v>0</v>
      </c>
      <c r="AK91" s="71">
        <f t="shared" si="13"/>
        <v>0</v>
      </c>
      <c r="AL91" s="71">
        <f t="shared" si="13"/>
        <v>0</v>
      </c>
      <c r="AM91" s="71">
        <f t="shared" si="13"/>
        <v>0</v>
      </c>
      <c r="AN91" s="72">
        <f t="shared" si="13"/>
        <v>0</v>
      </c>
    </row>
    <row r="92" spans="1:188" s="7" customFormat="1" ht="15.75" x14ac:dyDescent="0.25">
      <c r="A92" s="169"/>
      <c r="B92" s="170"/>
      <c r="C92" s="170"/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0"/>
      <c r="R92" s="170"/>
      <c r="S92" s="170"/>
      <c r="T92" s="170"/>
      <c r="U92" s="170"/>
      <c r="V92" s="170"/>
      <c r="W92" s="170"/>
      <c r="X92" s="170"/>
      <c r="Y92" s="170"/>
      <c r="Z92" s="170"/>
      <c r="AA92" s="170"/>
      <c r="AB92" s="170"/>
      <c r="AC92" s="170"/>
      <c r="AD92" s="170"/>
      <c r="AE92" s="170"/>
      <c r="AF92" s="170"/>
      <c r="AG92" s="170"/>
      <c r="AH92" s="170"/>
      <c r="AI92" s="170"/>
      <c r="AJ92" s="170"/>
      <c r="AK92" s="170"/>
      <c r="AL92" s="170"/>
      <c r="AM92" s="170"/>
      <c r="AN92" s="171"/>
    </row>
    <row r="93" spans="1:188" s="7" customFormat="1" ht="23.1" customHeight="1" x14ac:dyDescent="0.25">
      <c r="A93" s="226" t="s">
        <v>88</v>
      </c>
      <c r="B93" s="227"/>
      <c r="C93" s="227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  <c r="AA93" s="227"/>
      <c r="AB93" s="227"/>
      <c r="AC93" s="227"/>
      <c r="AD93" s="227"/>
      <c r="AE93" s="227"/>
      <c r="AF93" s="227"/>
      <c r="AG93" s="227"/>
      <c r="AH93" s="227"/>
      <c r="AI93" s="227"/>
      <c r="AJ93" s="227"/>
      <c r="AK93" s="227"/>
      <c r="AL93" s="227"/>
      <c r="AM93" s="227"/>
      <c r="AN93" s="228"/>
    </row>
    <row r="94" spans="1:188" s="13" customFormat="1" ht="45.75" customHeight="1" x14ac:dyDescent="0.25">
      <c r="A94" s="56">
        <v>46</v>
      </c>
      <c r="B94" s="10" t="s">
        <v>92</v>
      </c>
      <c r="C94" s="66" t="s">
        <v>119</v>
      </c>
      <c r="D94" s="15">
        <v>30</v>
      </c>
      <c r="E94" s="15">
        <v>3</v>
      </c>
      <c r="F94" s="23"/>
      <c r="G94" s="9"/>
      <c r="H94" s="9"/>
      <c r="I94" s="9"/>
      <c r="J94" s="9"/>
      <c r="K94" s="15">
        <v>15</v>
      </c>
      <c r="L94" s="11">
        <v>1</v>
      </c>
      <c r="M94" s="11" t="s">
        <v>41</v>
      </c>
      <c r="N94" s="11">
        <v>300</v>
      </c>
      <c r="O94" s="11" t="s">
        <v>32</v>
      </c>
      <c r="P94" s="9"/>
      <c r="Q94" s="9"/>
      <c r="R94" s="9"/>
      <c r="S94" s="9"/>
      <c r="T94" s="9"/>
      <c r="U94" s="11">
        <v>15</v>
      </c>
      <c r="V94" s="11">
        <v>2</v>
      </c>
      <c r="W94" s="11" t="s">
        <v>28</v>
      </c>
      <c r="X94" s="11">
        <v>25</v>
      </c>
      <c r="Y94" s="11" t="s">
        <v>32</v>
      </c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  <c r="BF94" s="12"/>
      <c r="BG94" s="12"/>
      <c r="BH94" s="12"/>
      <c r="BI94" s="12"/>
      <c r="BJ94" s="12"/>
      <c r="BK94" s="12"/>
      <c r="BL94" s="12"/>
      <c r="BM94" s="12"/>
      <c r="BN94" s="12"/>
      <c r="BO94" s="12"/>
      <c r="BP94" s="12"/>
      <c r="BQ94" s="12"/>
      <c r="BR94" s="12"/>
      <c r="BS94" s="12"/>
      <c r="BT94" s="12"/>
      <c r="BU94" s="12"/>
      <c r="BV94" s="12"/>
      <c r="BW94" s="12"/>
      <c r="BX94" s="12"/>
      <c r="BY94" s="12"/>
      <c r="BZ94" s="12"/>
      <c r="CA94" s="12"/>
      <c r="CB94" s="12"/>
      <c r="CC94" s="12"/>
      <c r="CD94" s="12"/>
      <c r="CE94" s="12"/>
      <c r="CF94" s="12"/>
      <c r="CG94" s="12"/>
      <c r="CH94" s="12"/>
      <c r="CI94" s="12"/>
      <c r="CJ94" s="12"/>
      <c r="CK94" s="12"/>
      <c r="CL94" s="12"/>
      <c r="CM94" s="12"/>
      <c r="CN94" s="12"/>
      <c r="CO94" s="12"/>
      <c r="CP94" s="12"/>
      <c r="CQ94" s="12"/>
      <c r="CR94" s="12"/>
      <c r="CS94" s="12"/>
      <c r="CT94" s="12"/>
      <c r="CU94" s="12"/>
      <c r="CV94" s="12"/>
      <c r="CW94" s="12"/>
      <c r="CX94" s="12"/>
      <c r="CY94" s="12"/>
      <c r="CZ94" s="12"/>
      <c r="DA94" s="12"/>
      <c r="DB94" s="12"/>
      <c r="DC94" s="12"/>
      <c r="DD94" s="12"/>
      <c r="DE94" s="12"/>
      <c r="DF94" s="12"/>
      <c r="DG94" s="12"/>
      <c r="DH94" s="12"/>
      <c r="DI94" s="12"/>
      <c r="DJ94" s="12"/>
      <c r="DK94" s="12"/>
      <c r="DL94" s="12"/>
      <c r="DM94" s="12"/>
      <c r="DN94" s="12"/>
      <c r="DO94" s="12"/>
      <c r="DP94" s="12"/>
      <c r="DQ94" s="12"/>
      <c r="DR94" s="12"/>
      <c r="DS94" s="12"/>
      <c r="DT94" s="12"/>
      <c r="DU94" s="12"/>
      <c r="DV94" s="12"/>
      <c r="DW94" s="12"/>
      <c r="DX94" s="12"/>
      <c r="DY94" s="12"/>
      <c r="DZ94" s="12"/>
      <c r="EA94" s="12"/>
      <c r="EB94" s="12"/>
      <c r="EC94" s="12"/>
      <c r="ED94" s="12"/>
      <c r="EE94" s="12"/>
      <c r="EF94" s="12"/>
      <c r="EG94" s="12"/>
      <c r="EH94" s="12"/>
      <c r="EI94" s="12"/>
      <c r="EJ94" s="12"/>
      <c r="EK94" s="12"/>
      <c r="EL94" s="12"/>
      <c r="EM94" s="12"/>
      <c r="EN94" s="12"/>
      <c r="EO94" s="12"/>
      <c r="EP94" s="12"/>
      <c r="EQ94" s="12"/>
      <c r="ER94" s="12"/>
      <c r="ES94" s="12"/>
      <c r="ET94" s="12"/>
      <c r="EU94" s="12"/>
      <c r="EV94" s="12"/>
      <c r="EW94" s="12"/>
      <c r="EX94" s="12"/>
      <c r="EY94" s="12"/>
      <c r="EZ94" s="12"/>
      <c r="FA94" s="12"/>
      <c r="FB94" s="12"/>
      <c r="FC94" s="12"/>
      <c r="FD94" s="12"/>
      <c r="FE94" s="12"/>
      <c r="FF94" s="12"/>
      <c r="FG94" s="12"/>
      <c r="FH94" s="12"/>
      <c r="FI94" s="12"/>
      <c r="FJ94" s="12"/>
      <c r="FK94" s="12"/>
      <c r="FL94" s="12"/>
      <c r="FM94" s="12"/>
      <c r="FN94" s="12"/>
      <c r="FO94" s="12"/>
      <c r="FP94" s="12"/>
      <c r="FQ94" s="12"/>
      <c r="FR94" s="12"/>
      <c r="FS94" s="12"/>
      <c r="FT94" s="12"/>
      <c r="FU94" s="12"/>
      <c r="FV94" s="12"/>
      <c r="FW94" s="12"/>
      <c r="FX94" s="12"/>
      <c r="FY94" s="12"/>
      <c r="FZ94" s="12"/>
      <c r="GA94" s="12"/>
      <c r="GB94" s="12"/>
      <c r="GC94" s="12"/>
      <c r="GD94" s="12"/>
      <c r="GE94" s="12"/>
      <c r="GF94" s="12"/>
    </row>
    <row r="95" spans="1:188" s="13" customFormat="1" ht="31.5" customHeight="1" x14ac:dyDescent="0.25">
      <c r="A95" s="56">
        <v>47</v>
      </c>
      <c r="B95" s="10" t="s">
        <v>93</v>
      </c>
      <c r="C95" s="66" t="s">
        <v>119</v>
      </c>
      <c r="D95" s="15">
        <v>20</v>
      </c>
      <c r="E95" s="15">
        <v>2</v>
      </c>
      <c r="F95" s="23"/>
      <c r="G95" s="9"/>
      <c r="H95" s="9"/>
      <c r="I95" s="9"/>
      <c r="J95" s="9"/>
      <c r="K95" s="15">
        <v>10</v>
      </c>
      <c r="L95" s="11">
        <v>1</v>
      </c>
      <c r="M95" s="11" t="s">
        <v>28</v>
      </c>
      <c r="N95" s="11">
        <v>300</v>
      </c>
      <c r="O95" s="11" t="s">
        <v>32</v>
      </c>
      <c r="P95" s="9"/>
      <c r="Q95" s="9"/>
      <c r="R95" s="9"/>
      <c r="S95" s="9"/>
      <c r="T95" s="9"/>
      <c r="U95" s="11">
        <v>10</v>
      </c>
      <c r="V95" s="11">
        <v>1</v>
      </c>
      <c r="W95" s="11" t="s">
        <v>26</v>
      </c>
      <c r="X95" s="11">
        <v>25</v>
      </c>
      <c r="Y95" s="11" t="s">
        <v>32</v>
      </c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  <c r="BF95" s="12"/>
      <c r="BG95" s="12"/>
      <c r="BH95" s="12"/>
      <c r="BI95" s="12"/>
      <c r="BJ95" s="12"/>
      <c r="BK95" s="12"/>
      <c r="BL95" s="12"/>
      <c r="BM95" s="12"/>
      <c r="BN95" s="12"/>
      <c r="BO95" s="12"/>
      <c r="BP95" s="12"/>
      <c r="BQ95" s="12"/>
      <c r="BR95" s="12"/>
      <c r="BS95" s="12"/>
      <c r="BT95" s="12"/>
      <c r="BU95" s="12"/>
      <c r="BV95" s="12"/>
      <c r="BW95" s="12"/>
      <c r="BX95" s="12"/>
      <c r="BY95" s="12"/>
      <c r="BZ95" s="12"/>
      <c r="CA95" s="12"/>
      <c r="CB95" s="12"/>
      <c r="CC95" s="12"/>
      <c r="CD95" s="12"/>
      <c r="CE95" s="12"/>
      <c r="CF95" s="12"/>
      <c r="CG95" s="12"/>
      <c r="CH95" s="12"/>
      <c r="CI95" s="12"/>
      <c r="CJ95" s="12"/>
      <c r="CK95" s="12"/>
      <c r="CL95" s="12"/>
      <c r="CM95" s="12"/>
      <c r="CN95" s="12"/>
      <c r="CO95" s="12"/>
      <c r="CP95" s="12"/>
      <c r="CQ95" s="12"/>
      <c r="CR95" s="12"/>
      <c r="CS95" s="12"/>
      <c r="CT95" s="12"/>
      <c r="CU95" s="12"/>
      <c r="CV95" s="12"/>
      <c r="CW95" s="12"/>
      <c r="CX95" s="12"/>
      <c r="CY95" s="12"/>
      <c r="CZ95" s="12"/>
      <c r="DA95" s="12"/>
      <c r="DB95" s="12"/>
      <c r="DC95" s="12"/>
      <c r="DD95" s="12"/>
      <c r="DE95" s="12"/>
      <c r="DF95" s="12"/>
      <c r="DG95" s="12"/>
      <c r="DH95" s="12"/>
      <c r="DI95" s="12"/>
      <c r="DJ95" s="12"/>
      <c r="DK95" s="12"/>
      <c r="DL95" s="12"/>
      <c r="DM95" s="12"/>
      <c r="DN95" s="12"/>
      <c r="DO95" s="12"/>
      <c r="DP95" s="12"/>
      <c r="DQ95" s="12"/>
      <c r="DR95" s="12"/>
      <c r="DS95" s="12"/>
      <c r="DT95" s="12"/>
      <c r="DU95" s="12"/>
      <c r="DV95" s="12"/>
      <c r="DW95" s="12"/>
      <c r="DX95" s="12"/>
      <c r="DY95" s="12"/>
      <c r="DZ95" s="12"/>
      <c r="EA95" s="12"/>
      <c r="EB95" s="12"/>
      <c r="EC95" s="12"/>
      <c r="ED95" s="12"/>
      <c r="EE95" s="12"/>
      <c r="EF95" s="12"/>
      <c r="EG95" s="12"/>
      <c r="EH95" s="12"/>
      <c r="EI95" s="12"/>
      <c r="EJ95" s="12"/>
      <c r="EK95" s="12"/>
      <c r="EL95" s="12"/>
      <c r="EM95" s="12"/>
      <c r="EN95" s="12"/>
      <c r="EO95" s="12"/>
      <c r="EP95" s="12"/>
      <c r="EQ95" s="12"/>
      <c r="ER95" s="12"/>
      <c r="ES95" s="12"/>
      <c r="ET95" s="12"/>
      <c r="EU95" s="12"/>
      <c r="EV95" s="12"/>
      <c r="EW95" s="12"/>
      <c r="EX95" s="12"/>
      <c r="EY95" s="12"/>
      <c r="EZ95" s="12"/>
      <c r="FA95" s="12"/>
      <c r="FB95" s="12"/>
      <c r="FC95" s="12"/>
      <c r="FD95" s="12"/>
      <c r="FE95" s="12"/>
      <c r="FF95" s="12"/>
      <c r="FG95" s="12"/>
      <c r="FH95" s="12"/>
      <c r="FI95" s="12"/>
      <c r="FJ95" s="12"/>
      <c r="FK95" s="12"/>
      <c r="FL95" s="12"/>
      <c r="FM95" s="12"/>
      <c r="FN95" s="12"/>
      <c r="FO95" s="12"/>
      <c r="FP95" s="12"/>
      <c r="FQ95" s="12"/>
      <c r="FR95" s="12"/>
      <c r="FS95" s="12"/>
      <c r="FT95" s="12"/>
      <c r="FU95" s="12"/>
      <c r="FV95" s="12"/>
      <c r="FW95" s="12"/>
      <c r="FX95" s="12"/>
      <c r="FY95" s="12"/>
      <c r="FZ95" s="12"/>
      <c r="GA95" s="12"/>
      <c r="GB95" s="12"/>
      <c r="GC95" s="12"/>
      <c r="GD95" s="12"/>
      <c r="GE95" s="12"/>
      <c r="GF95" s="12"/>
    </row>
    <row r="96" spans="1:188" s="13" customFormat="1" ht="32.25" customHeight="1" x14ac:dyDescent="0.25">
      <c r="A96" s="56">
        <v>48</v>
      </c>
      <c r="B96" s="10" t="s">
        <v>94</v>
      </c>
      <c r="C96" s="66" t="s">
        <v>86</v>
      </c>
      <c r="D96" s="11">
        <v>20</v>
      </c>
      <c r="E96" s="11">
        <v>2</v>
      </c>
      <c r="F96" s="23"/>
      <c r="G96" s="9"/>
      <c r="H96" s="9"/>
      <c r="I96" s="9"/>
      <c r="J96" s="9"/>
      <c r="K96" s="15">
        <v>10</v>
      </c>
      <c r="L96" s="11">
        <v>1</v>
      </c>
      <c r="M96" s="11" t="s">
        <v>28</v>
      </c>
      <c r="N96" s="11">
        <v>300</v>
      </c>
      <c r="O96" s="11" t="s">
        <v>32</v>
      </c>
      <c r="P96" s="9"/>
      <c r="Q96" s="9"/>
      <c r="R96" s="9"/>
      <c r="S96" s="9"/>
      <c r="T96" s="9"/>
      <c r="U96" s="11">
        <v>10</v>
      </c>
      <c r="V96" s="11">
        <v>1</v>
      </c>
      <c r="W96" s="11" t="s">
        <v>26</v>
      </c>
      <c r="X96" s="11">
        <v>25</v>
      </c>
      <c r="Y96" s="11" t="s">
        <v>32</v>
      </c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  <c r="BF96" s="12"/>
      <c r="BG96" s="12"/>
      <c r="BH96" s="12"/>
      <c r="BI96" s="12"/>
      <c r="BJ96" s="12"/>
      <c r="BK96" s="12"/>
      <c r="BL96" s="12"/>
      <c r="BM96" s="12"/>
      <c r="BN96" s="12"/>
      <c r="BO96" s="12"/>
      <c r="BP96" s="12"/>
      <c r="BQ96" s="12"/>
      <c r="BR96" s="12"/>
      <c r="BS96" s="12"/>
      <c r="BT96" s="12"/>
      <c r="BU96" s="12"/>
      <c r="BV96" s="12"/>
      <c r="BW96" s="12"/>
      <c r="BX96" s="12"/>
      <c r="BY96" s="12"/>
      <c r="BZ96" s="12"/>
      <c r="CA96" s="12"/>
      <c r="CB96" s="12"/>
      <c r="CC96" s="12"/>
      <c r="CD96" s="12"/>
      <c r="CE96" s="12"/>
      <c r="CF96" s="12"/>
      <c r="CG96" s="12"/>
      <c r="CH96" s="12"/>
      <c r="CI96" s="12"/>
      <c r="CJ96" s="12"/>
      <c r="CK96" s="12"/>
      <c r="CL96" s="12"/>
      <c r="CM96" s="12"/>
      <c r="CN96" s="12"/>
      <c r="CO96" s="12"/>
      <c r="CP96" s="12"/>
      <c r="CQ96" s="12"/>
      <c r="CR96" s="12"/>
      <c r="CS96" s="12"/>
      <c r="CT96" s="12"/>
      <c r="CU96" s="12"/>
      <c r="CV96" s="12"/>
      <c r="CW96" s="12"/>
      <c r="CX96" s="12"/>
      <c r="CY96" s="12"/>
      <c r="CZ96" s="12"/>
      <c r="DA96" s="12"/>
      <c r="DB96" s="12"/>
      <c r="DC96" s="12"/>
      <c r="DD96" s="12"/>
      <c r="DE96" s="12"/>
      <c r="DF96" s="12"/>
      <c r="DG96" s="12"/>
      <c r="DH96" s="12"/>
      <c r="DI96" s="12"/>
      <c r="DJ96" s="12"/>
      <c r="DK96" s="12"/>
      <c r="DL96" s="12"/>
      <c r="DM96" s="12"/>
      <c r="DN96" s="12"/>
      <c r="DO96" s="12"/>
      <c r="DP96" s="12"/>
      <c r="DQ96" s="12"/>
      <c r="DR96" s="12"/>
      <c r="DS96" s="12"/>
      <c r="DT96" s="12"/>
      <c r="DU96" s="12"/>
      <c r="DV96" s="12"/>
      <c r="DW96" s="12"/>
      <c r="DX96" s="12"/>
      <c r="DY96" s="12"/>
      <c r="DZ96" s="12"/>
      <c r="EA96" s="12"/>
      <c r="EB96" s="12"/>
      <c r="EC96" s="12"/>
      <c r="ED96" s="12"/>
      <c r="EE96" s="12"/>
      <c r="EF96" s="12"/>
      <c r="EG96" s="12"/>
      <c r="EH96" s="12"/>
      <c r="EI96" s="12"/>
      <c r="EJ96" s="12"/>
      <c r="EK96" s="12"/>
      <c r="EL96" s="12"/>
      <c r="EM96" s="12"/>
      <c r="EN96" s="12"/>
      <c r="EO96" s="12"/>
      <c r="EP96" s="12"/>
      <c r="EQ96" s="12"/>
      <c r="ER96" s="12"/>
      <c r="ES96" s="12"/>
      <c r="ET96" s="12"/>
      <c r="EU96" s="12"/>
      <c r="EV96" s="12"/>
      <c r="EW96" s="12"/>
      <c r="EX96" s="12"/>
      <c r="EY96" s="12"/>
      <c r="EZ96" s="12"/>
      <c r="FA96" s="12"/>
      <c r="FB96" s="12"/>
      <c r="FC96" s="12"/>
      <c r="FD96" s="12"/>
      <c r="FE96" s="12"/>
      <c r="FF96" s="12"/>
      <c r="FG96" s="12"/>
      <c r="FH96" s="12"/>
      <c r="FI96" s="12"/>
      <c r="FJ96" s="12"/>
      <c r="FK96" s="12"/>
      <c r="FL96" s="12"/>
      <c r="FM96" s="12"/>
      <c r="FN96" s="12"/>
      <c r="FO96" s="12"/>
      <c r="FP96" s="12"/>
      <c r="FQ96" s="12"/>
      <c r="FR96" s="12"/>
      <c r="FS96" s="12"/>
      <c r="FT96" s="12"/>
      <c r="FU96" s="12"/>
      <c r="FV96" s="12"/>
      <c r="FW96" s="12"/>
      <c r="FX96" s="12"/>
      <c r="FY96" s="12"/>
      <c r="FZ96" s="12"/>
      <c r="GA96" s="12"/>
      <c r="GB96" s="12"/>
      <c r="GC96" s="12"/>
      <c r="GD96" s="12"/>
      <c r="GE96" s="12"/>
      <c r="GF96" s="12"/>
    </row>
    <row r="97" spans="1:188" s="13" customFormat="1" ht="30.75" customHeight="1" x14ac:dyDescent="0.25">
      <c r="A97" s="56">
        <v>49</v>
      </c>
      <c r="B97" s="10" t="s">
        <v>95</v>
      </c>
      <c r="C97" s="10" t="s">
        <v>96</v>
      </c>
      <c r="D97" s="11">
        <v>20</v>
      </c>
      <c r="E97" s="11">
        <v>2</v>
      </c>
      <c r="F97" s="23"/>
      <c r="G97" s="9"/>
      <c r="H97" s="9"/>
      <c r="I97" s="9"/>
      <c r="J97" s="9"/>
      <c r="K97" s="15">
        <v>10</v>
      </c>
      <c r="L97" s="11">
        <v>1</v>
      </c>
      <c r="M97" s="11" t="s">
        <v>28</v>
      </c>
      <c r="N97" s="11">
        <v>300</v>
      </c>
      <c r="O97" s="11" t="s">
        <v>32</v>
      </c>
      <c r="P97" s="9"/>
      <c r="Q97" s="9"/>
      <c r="R97" s="9"/>
      <c r="S97" s="9"/>
      <c r="T97" s="9"/>
      <c r="U97" s="11">
        <v>10</v>
      </c>
      <c r="V97" s="11">
        <v>1</v>
      </c>
      <c r="W97" s="11" t="s">
        <v>26</v>
      </c>
      <c r="X97" s="11">
        <v>25</v>
      </c>
      <c r="Y97" s="11" t="s">
        <v>32</v>
      </c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  <c r="BF97" s="12"/>
      <c r="BG97" s="12"/>
      <c r="BH97" s="12"/>
      <c r="BI97" s="12"/>
      <c r="BJ97" s="12"/>
      <c r="BK97" s="12"/>
      <c r="BL97" s="12"/>
      <c r="BM97" s="12"/>
      <c r="BN97" s="12"/>
      <c r="BO97" s="12"/>
      <c r="BP97" s="12"/>
      <c r="BQ97" s="12"/>
      <c r="BR97" s="12"/>
      <c r="BS97" s="12"/>
      <c r="BT97" s="12"/>
      <c r="BU97" s="12"/>
      <c r="BV97" s="12"/>
      <c r="BW97" s="12"/>
      <c r="BX97" s="12"/>
      <c r="BY97" s="12"/>
      <c r="BZ97" s="12"/>
      <c r="CA97" s="12"/>
      <c r="CB97" s="12"/>
      <c r="CC97" s="12"/>
      <c r="CD97" s="12"/>
      <c r="CE97" s="12"/>
      <c r="CF97" s="12"/>
      <c r="CG97" s="12"/>
      <c r="CH97" s="12"/>
      <c r="CI97" s="12"/>
      <c r="CJ97" s="12"/>
      <c r="CK97" s="12"/>
      <c r="CL97" s="12"/>
      <c r="CM97" s="12"/>
      <c r="CN97" s="12"/>
      <c r="CO97" s="12"/>
      <c r="CP97" s="12"/>
      <c r="CQ97" s="12"/>
      <c r="CR97" s="12"/>
      <c r="CS97" s="12"/>
      <c r="CT97" s="12"/>
      <c r="CU97" s="12"/>
      <c r="CV97" s="12"/>
      <c r="CW97" s="12"/>
      <c r="CX97" s="12"/>
      <c r="CY97" s="12"/>
      <c r="CZ97" s="12"/>
      <c r="DA97" s="12"/>
      <c r="DB97" s="12"/>
      <c r="DC97" s="12"/>
      <c r="DD97" s="12"/>
      <c r="DE97" s="12"/>
      <c r="DF97" s="12"/>
      <c r="DG97" s="12"/>
      <c r="DH97" s="12"/>
      <c r="DI97" s="12"/>
      <c r="DJ97" s="12"/>
      <c r="DK97" s="12"/>
      <c r="DL97" s="12"/>
      <c r="DM97" s="12"/>
      <c r="DN97" s="12"/>
      <c r="DO97" s="12"/>
      <c r="DP97" s="12"/>
      <c r="DQ97" s="12"/>
      <c r="DR97" s="12"/>
      <c r="DS97" s="12"/>
      <c r="DT97" s="12"/>
      <c r="DU97" s="12"/>
      <c r="DV97" s="12"/>
      <c r="DW97" s="12"/>
      <c r="DX97" s="12"/>
      <c r="DY97" s="12"/>
      <c r="DZ97" s="12"/>
      <c r="EA97" s="12"/>
      <c r="EB97" s="12"/>
      <c r="EC97" s="12"/>
      <c r="ED97" s="12"/>
      <c r="EE97" s="12"/>
      <c r="EF97" s="12"/>
      <c r="EG97" s="12"/>
      <c r="EH97" s="12"/>
      <c r="EI97" s="12"/>
      <c r="EJ97" s="12"/>
      <c r="EK97" s="12"/>
      <c r="EL97" s="12"/>
      <c r="EM97" s="12"/>
      <c r="EN97" s="12"/>
      <c r="EO97" s="12"/>
      <c r="EP97" s="12"/>
      <c r="EQ97" s="12"/>
      <c r="ER97" s="12"/>
      <c r="ES97" s="12"/>
      <c r="ET97" s="12"/>
      <c r="EU97" s="12"/>
      <c r="EV97" s="12"/>
      <c r="EW97" s="12"/>
      <c r="EX97" s="12"/>
      <c r="EY97" s="12"/>
      <c r="EZ97" s="12"/>
      <c r="FA97" s="12"/>
      <c r="FB97" s="12"/>
      <c r="FC97" s="12"/>
      <c r="FD97" s="12"/>
      <c r="FE97" s="12"/>
      <c r="FF97" s="12"/>
      <c r="FG97" s="12"/>
      <c r="FH97" s="12"/>
      <c r="FI97" s="12"/>
      <c r="FJ97" s="12"/>
      <c r="FK97" s="12"/>
      <c r="FL97" s="12"/>
      <c r="FM97" s="12"/>
      <c r="FN97" s="12"/>
      <c r="FO97" s="12"/>
      <c r="FP97" s="12"/>
      <c r="FQ97" s="12"/>
      <c r="FR97" s="12"/>
      <c r="FS97" s="12"/>
      <c r="FT97" s="12"/>
      <c r="FU97" s="12"/>
      <c r="FV97" s="12"/>
      <c r="FW97" s="12"/>
      <c r="FX97" s="12"/>
      <c r="FY97" s="12"/>
      <c r="FZ97" s="12"/>
      <c r="GA97" s="12"/>
      <c r="GB97" s="12"/>
      <c r="GC97" s="12"/>
      <c r="GD97" s="12"/>
      <c r="GE97" s="12"/>
      <c r="GF97" s="12"/>
    </row>
    <row r="98" spans="1:188" s="13" customFormat="1" ht="32.25" customHeight="1" x14ac:dyDescent="0.25">
      <c r="A98" s="56">
        <v>50</v>
      </c>
      <c r="B98" s="10" t="s">
        <v>97</v>
      </c>
      <c r="C98" s="66" t="s">
        <v>110</v>
      </c>
      <c r="D98" s="11">
        <v>20</v>
      </c>
      <c r="E98" s="11">
        <v>2</v>
      </c>
      <c r="F98" s="23"/>
      <c r="G98" s="9"/>
      <c r="H98" s="9"/>
      <c r="I98" s="9"/>
      <c r="J98" s="9"/>
      <c r="K98" s="15">
        <v>10</v>
      </c>
      <c r="L98" s="11">
        <v>1</v>
      </c>
      <c r="M98" s="11" t="s">
        <v>28</v>
      </c>
      <c r="N98" s="11">
        <v>300</v>
      </c>
      <c r="O98" s="11" t="s">
        <v>32</v>
      </c>
      <c r="P98" s="9"/>
      <c r="Q98" s="9"/>
      <c r="R98" s="9"/>
      <c r="S98" s="9"/>
      <c r="T98" s="9"/>
      <c r="U98" s="11">
        <v>10</v>
      </c>
      <c r="V98" s="11">
        <v>1</v>
      </c>
      <c r="W98" s="11" t="s">
        <v>26</v>
      </c>
      <c r="X98" s="11">
        <v>25</v>
      </c>
      <c r="Y98" s="11" t="s">
        <v>32</v>
      </c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  <c r="BF98" s="12"/>
      <c r="BG98" s="12"/>
      <c r="BH98" s="12"/>
      <c r="BI98" s="12"/>
      <c r="BJ98" s="12"/>
      <c r="BK98" s="12"/>
      <c r="BL98" s="12"/>
      <c r="BM98" s="12"/>
      <c r="BN98" s="12"/>
      <c r="BO98" s="12"/>
      <c r="BP98" s="12"/>
      <c r="BQ98" s="12"/>
      <c r="BR98" s="12"/>
      <c r="BS98" s="12"/>
      <c r="BT98" s="12"/>
      <c r="BU98" s="12"/>
      <c r="BV98" s="12"/>
      <c r="BW98" s="12"/>
      <c r="BX98" s="12"/>
      <c r="BY98" s="12"/>
      <c r="BZ98" s="12"/>
      <c r="CA98" s="12"/>
      <c r="CB98" s="12"/>
      <c r="CC98" s="12"/>
      <c r="CD98" s="12"/>
      <c r="CE98" s="12"/>
      <c r="CF98" s="12"/>
      <c r="CG98" s="12"/>
      <c r="CH98" s="12"/>
      <c r="CI98" s="12"/>
      <c r="CJ98" s="12"/>
      <c r="CK98" s="12"/>
      <c r="CL98" s="12"/>
      <c r="CM98" s="12"/>
      <c r="CN98" s="12"/>
      <c r="CO98" s="12"/>
      <c r="CP98" s="12"/>
      <c r="CQ98" s="12"/>
      <c r="CR98" s="12"/>
      <c r="CS98" s="12"/>
      <c r="CT98" s="12"/>
      <c r="CU98" s="12"/>
      <c r="CV98" s="12"/>
      <c r="CW98" s="12"/>
      <c r="CX98" s="12"/>
      <c r="CY98" s="12"/>
      <c r="CZ98" s="12"/>
      <c r="DA98" s="12"/>
      <c r="DB98" s="12"/>
      <c r="DC98" s="12"/>
      <c r="DD98" s="12"/>
      <c r="DE98" s="12"/>
      <c r="DF98" s="12"/>
      <c r="DG98" s="12"/>
      <c r="DH98" s="12"/>
      <c r="DI98" s="12"/>
      <c r="DJ98" s="12"/>
      <c r="DK98" s="12"/>
      <c r="DL98" s="12"/>
      <c r="DM98" s="12"/>
      <c r="DN98" s="12"/>
      <c r="DO98" s="12"/>
      <c r="DP98" s="12"/>
      <c r="DQ98" s="12"/>
      <c r="DR98" s="12"/>
      <c r="DS98" s="12"/>
      <c r="DT98" s="12"/>
      <c r="DU98" s="12"/>
      <c r="DV98" s="12"/>
      <c r="DW98" s="12"/>
      <c r="DX98" s="12"/>
      <c r="DY98" s="12"/>
      <c r="DZ98" s="12"/>
      <c r="EA98" s="12"/>
      <c r="EB98" s="12"/>
      <c r="EC98" s="12"/>
      <c r="ED98" s="12"/>
      <c r="EE98" s="12"/>
      <c r="EF98" s="12"/>
      <c r="EG98" s="12"/>
      <c r="EH98" s="12"/>
      <c r="EI98" s="12"/>
      <c r="EJ98" s="12"/>
      <c r="EK98" s="12"/>
      <c r="EL98" s="12"/>
      <c r="EM98" s="12"/>
      <c r="EN98" s="12"/>
      <c r="EO98" s="12"/>
      <c r="EP98" s="12"/>
      <c r="EQ98" s="12"/>
      <c r="ER98" s="12"/>
      <c r="ES98" s="12"/>
      <c r="ET98" s="12"/>
      <c r="EU98" s="12"/>
      <c r="EV98" s="12"/>
      <c r="EW98" s="12"/>
      <c r="EX98" s="12"/>
      <c r="EY98" s="12"/>
      <c r="EZ98" s="12"/>
      <c r="FA98" s="12"/>
      <c r="FB98" s="12"/>
      <c r="FC98" s="12"/>
      <c r="FD98" s="12"/>
      <c r="FE98" s="12"/>
      <c r="FF98" s="12"/>
      <c r="FG98" s="12"/>
      <c r="FH98" s="12"/>
      <c r="FI98" s="12"/>
      <c r="FJ98" s="12"/>
      <c r="FK98" s="12"/>
      <c r="FL98" s="12"/>
      <c r="FM98" s="12"/>
      <c r="FN98" s="12"/>
      <c r="FO98" s="12"/>
      <c r="FP98" s="12"/>
      <c r="FQ98" s="12"/>
      <c r="FR98" s="12"/>
      <c r="FS98" s="12"/>
      <c r="FT98" s="12"/>
      <c r="FU98" s="12"/>
      <c r="FV98" s="12"/>
      <c r="FW98" s="12"/>
      <c r="FX98" s="12"/>
      <c r="FY98" s="12"/>
      <c r="FZ98" s="12"/>
      <c r="GA98" s="12"/>
      <c r="GB98" s="12"/>
      <c r="GC98" s="12"/>
      <c r="GD98" s="12"/>
      <c r="GE98" s="12"/>
      <c r="GF98" s="12"/>
    </row>
    <row r="99" spans="1:188" s="13" customFormat="1" ht="30.75" customHeight="1" x14ac:dyDescent="0.25">
      <c r="A99" s="56">
        <v>51</v>
      </c>
      <c r="B99" s="10" t="s">
        <v>131</v>
      </c>
      <c r="C99" s="66" t="s">
        <v>75</v>
      </c>
      <c r="D99" s="11">
        <v>20</v>
      </c>
      <c r="E99" s="11">
        <v>2</v>
      </c>
      <c r="F99" s="23"/>
      <c r="G99" s="9"/>
      <c r="H99" s="9"/>
      <c r="I99" s="9"/>
      <c r="J99" s="9"/>
      <c r="K99" s="15">
        <v>20</v>
      </c>
      <c r="L99" s="11">
        <v>2</v>
      </c>
      <c r="M99" s="11" t="s">
        <v>26</v>
      </c>
      <c r="N99" s="11">
        <v>300</v>
      </c>
      <c r="O99" s="11" t="s">
        <v>32</v>
      </c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2"/>
      <c r="BV99" s="12"/>
      <c r="BW99" s="12"/>
      <c r="BX99" s="12"/>
      <c r="BY99" s="12"/>
      <c r="BZ99" s="12"/>
      <c r="CA99" s="12"/>
      <c r="CB99" s="12"/>
      <c r="CC99" s="12"/>
      <c r="CD99" s="12"/>
      <c r="CE99" s="12"/>
      <c r="CF99" s="12"/>
      <c r="CG99" s="12"/>
      <c r="CH99" s="12"/>
      <c r="CI99" s="12"/>
      <c r="CJ99" s="12"/>
      <c r="CK99" s="12"/>
      <c r="CL99" s="12"/>
      <c r="CM99" s="12"/>
      <c r="CN99" s="12"/>
      <c r="CO99" s="12"/>
      <c r="CP99" s="12"/>
      <c r="CQ99" s="12"/>
      <c r="CR99" s="12"/>
      <c r="CS99" s="12"/>
      <c r="CT99" s="12"/>
      <c r="CU99" s="12"/>
      <c r="CV99" s="12"/>
      <c r="CW99" s="12"/>
      <c r="CX99" s="12"/>
      <c r="CY99" s="12"/>
      <c r="CZ99" s="12"/>
      <c r="DA99" s="12"/>
      <c r="DB99" s="12"/>
      <c r="DC99" s="12"/>
      <c r="DD99" s="12"/>
      <c r="DE99" s="12"/>
      <c r="DF99" s="12"/>
      <c r="DG99" s="12"/>
      <c r="DH99" s="12"/>
      <c r="DI99" s="12"/>
      <c r="DJ99" s="12"/>
      <c r="DK99" s="12"/>
      <c r="DL99" s="12"/>
      <c r="DM99" s="12"/>
      <c r="DN99" s="12"/>
      <c r="DO99" s="12"/>
      <c r="DP99" s="12"/>
      <c r="DQ99" s="12"/>
      <c r="DR99" s="12"/>
      <c r="DS99" s="12"/>
      <c r="DT99" s="12"/>
      <c r="DU99" s="12"/>
      <c r="DV99" s="12"/>
      <c r="DW99" s="12"/>
      <c r="DX99" s="12"/>
      <c r="DY99" s="12"/>
      <c r="DZ99" s="12"/>
      <c r="EA99" s="12"/>
      <c r="EB99" s="12"/>
      <c r="EC99" s="12"/>
      <c r="ED99" s="12"/>
      <c r="EE99" s="12"/>
      <c r="EF99" s="12"/>
      <c r="EG99" s="12"/>
      <c r="EH99" s="12"/>
      <c r="EI99" s="12"/>
      <c r="EJ99" s="12"/>
      <c r="EK99" s="12"/>
      <c r="EL99" s="12"/>
      <c r="EM99" s="12"/>
      <c r="EN99" s="12"/>
      <c r="EO99" s="12"/>
      <c r="EP99" s="12"/>
      <c r="EQ99" s="12"/>
      <c r="ER99" s="12"/>
      <c r="ES99" s="12"/>
      <c r="ET99" s="12"/>
      <c r="EU99" s="12"/>
      <c r="EV99" s="12"/>
      <c r="EW99" s="12"/>
      <c r="EX99" s="12"/>
      <c r="EY99" s="12"/>
      <c r="EZ99" s="12"/>
      <c r="FA99" s="12"/>
      <c r="FB99" s="12"/>
      <c r="FC99" s="12"/>
      <c r="FD99" s="12"/>
      <c r="FE99" s="12"/>
      <c r="FF99" s="12"/>
      <c r="FG99" s="12"/>
      <c r="FH99" s="12"/>
      <c r="FI99" s="12"/>
      <c r="FJ99" s="12"/>
      <c r="FK99" s="12"/>
      <c r="FL99" s="12"/>
      <c r="FM99" s="12"/>
      <c r="FN99" s="12"/>
      <c r="FO99" s="12"/>
      <c r="FP99" s="12"/>
      <c r="FQ99" s="12"/>
      <c r="FR99" s="12"/>
      <c r="FS99" s="12"/>
      <c r="FT99" s="12"/>
      <c r="FU99" s="12"/>
      <c r="FV99" s="12"/>
      <c r="FW99" s="12"/>
      <c r="FX99" s="12"/>
      <c r="FY99" s="12"/>
      <c r="FZ99" s="12"/>
      <c r="GA99" s="12"/>
      <c r="GB99" s="12"/>
      <c r="GC99" s="12"/>
      <c r="GD99" s="12"/>
      <c r="GE99" s="12"/>
      <c r="GF99" s="12"/>
    </row>
    <row r="100" spans="1:188" s="7" customFormat="1" ht="32.25" thickBot="1" x14ac:dyDescent="0.3">
      <c r="A100" s="73"/>
      <c r="B100" s="74" t="s">
        <v>88</v>
      </c>
      <c r="C100" s="74"/>
      <c r="D100" s="75">
        <f t="shared" ref="D100:AN100" si="14">SUM(D94:D99)</f>
        <v>130</v>
      </c>
      <c r="E100" s="75">
        <f t="shared" si="14"/>
        <v>13</v>
      </c>
      <c r="F100" s="75">
        <f t="shared" si="14"/>
        <v>0</v>
      </c>
      <c r="G100" s="75">
        <f t="shared" si="14"/>
        <v>0</v>
      </c>
      <c r="H100" s="75">
        <f t="shared" si="14"/>
        <v>0</v>
      </c>
      <c r="I100" s="75">
        <f t="shared" si="14"/>
        <v>0</v>
      </c>
      <c r="J100" s="75">
        <f t="shared" si="14"/>
        <v>0</v>
      </c>
      <c r="K100" s="75">
        <f t="shared" si="14"/>
        <v>75</v>
      </c>
      <c r="L100" s="75">
        <f t="shared" si="14"/>
        <v>7</v>
      </c>
      <c r="M100" s="75">
        <f t="shared" si="14"/>
        <v>0</v>
      </c>
      <c r="N100" s="75" t="s">
        <v>113</v>
      </c>
      <c r="O100" s="75">
        <f t="shared" si="14"/>
        <v>0</v>
      </c>
      <c r="P100" s="75">
        <f t="shared" si="14"/>
        <v>0</v>
      </c>
      <c r="Q100" s="75">
        <f t="shared" si="14"/>
        <v>0</v>
      </c>
      <c r="R100" s="75">
        <f t="shared" si="14"/>
        <v>0</v>
      </c>
      <c r="S100" s="75">
        <f t="shared" si="14"/>
        <v>0</v>
      </c>
      <c r="T100" s="75">
        <f t="shared" si="14"/>
        <v>0</v>
      </c>
      <c r="U100" s="75">
        <f t="shared" si="14"/>
        <v>55</v>
      </c>
      <c r="V100" s="75">
        <f t="shared" si="14"/>
        <v>6</v>
      </c>
      <c r="W100" s="75">
        <f t="shared" si="14"/>
        <v>0</v>
      </c>
      <c r="X100" s="75" t="s">
        <v>113</v>
      </c>
      <c r="Y100" s="75">
        <f t="shared" si="14"/>
        <v>0</v>
      </c>
      <c r="Z100" s="75">
        <f t="shared" si="14"/>
        <v>0</v>
      </c>
      <c r="AA100" s="75">
        <f t="shared" si="14"/>
        <v>0</v>
      </c>
      <c r="AB100" s="75">
        <f t="shared" si="14"/>
        <v>0</v>
      </c>
      <c r="AC100" s="75">
        <f t="shared" si="14"/>
        <v>0</v>
      </c>
      <c r="AD100" s="75">
        <f t="shared" si="14"/>
        <v>0</v>
      </c>
      <c r="AE100" s="75">
        <f t="shared" si="14"/>
        <v>0</v>
      </c>
      <c r="AF100" s="75">
        <f t="shared" si="14"/>
        <v>0</v>
      </c>
      <c r="AG100" s="75">
        <f t="shared" si="14"/>
        <v>0</v>
      </c>
      <c r="AH100" s="75">
        <f t="shared" si="14"/>
        <v>0</v>
      </c>
      <c r="AI100" s="75">
        <f t="shared" si="14"/>
        <v>0</v>
      </c>
      <c r="AJ100" s="75">
        <f t="shared" si="14"/>
        <v>0</v>
      </c>
      <c r="AK100" s="75">
        <f t="shared" si="14"/>
        <v>0</v>
      </c>
      <c r="AL100" s="75">
        <f t="shared" si="14"/>
        <v>0</v>
      </c>
      <c r="AM100" s="75">
        <f t="shared" si="14"/>
        <v>0</v>
      </c>
      <c r="AN100" s="76">
        <f t="shared" si="14"/>
        <v>0</v>
      </c>
    </row>
    <row r="101" spans="1:188" s="254" customFormat="1" ht="14.45" customHeight="1" x14ac:dyDescent="0.25"/>
    <row r="102" spans="1:188" s="7" customFormat="1" ht="19.5" customHeight="1" thickBot="1" x14ac:dyDescent="0.3">
      <c r="A102" s="199" t="s">
        <v>117</v>
      </c>
      <c r="B102" s="200"/>
      <c r="C102" s="201"/>
      <c r="D102" s="231"/>
      <c r="E102" s="232"/>
      <c r="F102" s="232"/>
      <c r="G102" s="232"/>
      <c r="H102" s="232"/>
      <c r="I102" s="232"/>
      <c r="J102" s="232"/>
      <c r="K102" s="232"/>
      <c r="L102" s="232"/>
      <c r="M102" s="232"/>
      <c r="N102" s="232"/>
      <c r="O102" s="232"/>
      <c r="P102" s="232"/>
      <c r="Q102" s="232"/>
      <c r="R102" s="232"/>
      <c r="S102" s="232"/>
      <c r="T102" s="232"/>
      <c r="U102" s="232"/>
      <c r="V102" s="232"/>
      <c r="W102" s="232"/>
      <c r="X102" s="232"/>
      <c r="Y102" s="232"/>
      <c r="Z102" s="232"/>
      <c r="AA102" s="232"/>
      <c r="AB102" s="232"/>
      <c r="AC102" s="232"/>
      <c r="AD102" s="232"/>
      <c r="AE102" s="232"/>
      <c r="AF102" s="232"/>
      <c r="AG102" s="232"/>
      <c r="AH102" s="232"/>
      <c r="AI102" s="232"/>
      <c r="AJ102" s="232"/>
      <c r="AK102" s="232"/>
      <c r="AL102" s="232"/>
      <c r="AM102" s="232"/>
      <c r="AN102" s="233"/>
    </row>
    <row r="103" spans="1:188" s="7" customFormat="1" ht="22.5" customHeight="1" thickBot="1" x14ac:dyDescent="0.3">
      <c r="A103" s="142" t="s">
        <v>122</v>
      </c>
      <c r="B103" s="143"/>
      <c r="C103" s="258"/>
      <c r="D103" s="77">
        <f t="shared" ref="D103:AN103" si="15">D76+D84</f>
        <v>350</v>
      </c>
      <c r="E103" s="78">
        <f t="shared" si="15"/>
        <v>30</v>
      </c>
      <c r="F103" s="78">
        <f t="shared" si="15"/>
        <v>0</v>
      </c>
      <c r="G103" s="78">
        <f t="shared" si="15"/>
        <v>0</v>
      </c>
      <c r="H103" s="78">
        <f t="shared" si="15"/>
        <v>0</v>
      </c>
      <c r="I103" s="78">
        <f t="shared" si="15"/>
        <v>0</v>
      </c>
      <c r="J103" s="78">
        <f t="shared" si="15"/>
        <v>0</v>
      </c>
      <c r="K103" s="78">
        <f t="shared" si="15"/>
        <v>180</v>
      </c>
      <c r="L103" s="78">
        <f t="shared" si="15"/>
        <v>15</v>
      </c>
      <c r="M103" s="78">
        <f t="shared" si="15"/>
        <v>0</v>
      </c>
      <c r="N103" s="78" t="s">
        <v>113</v>
      </c>
      <c r="O103" s="78">
        <f t="shared" si="15"/>
        <v>0</v>
      </c>
      <c r="P103" s="78">
        <f t="shared" si="15"/>
        <v>0</v>
      </c>
      <c r="Q103" s="78">
        <f t="shared" si="15"/>
        <v>0</v>
      </c>
      <c r="R103" s="78">
        <f t="shared" si="15"/>
        <v>0</v>
      </c>
      <c r="S103" s="78">
        <f t="shared" si="15"/>
        <v>0</v>
      </c>
      <c r="T103" s="78">
        <f t="shared" si="15"/>
        <v>0</v>
      </c>
      <c r="U103" s="78">
        <f t="shared" si="15"/>
        <v>170</v>
      </c>
      <c r="V103" s="78">
        <f t="shared" si="15"/>
        <v>15</v>
      </c>
      <c r="W103" s="78">
        <f t="shared" si="15"/>
        <v>0</v>
      </c>
      <c r="X103" s="78" t="s">
        <v>113</v>
      </c>
      <c r="Y103" s="78">
        <f t="shared" si="15"/>
        <v>0</v>
      </c>
      <c r="Z103" s="78">
        <f t="shared" si="15"/>
        <v>0</v>
      </c>
      <c r="AA103" s="78">
        <f t="shared" si="15"/>
        <v>0</v>
      </c>
      <c r="AB103" s="78">
        <f t="shared" si="15"/>
        <v>0</v>
      </c>
      <c r="AC103" s="78">
        <f t="shared" si="15"/>
        <v>0</v>
      </c>
      <c r="AD103" s="78">
        <f t="shared" si="15"/>
        <v>0</v>
      </c>
      <c r="AE103" s="78">
        <f t="shared" si="15"/>
        <v>0</v>
      </c>
      <c r="AF103" s="78">
        <f t="shared" si="15"/>
        <v>0</v>
      </c>
      <c r="AG103" s="78">
        <f t="shared" si="15"/>
        <v>0</v>
      </c>
      <c r="AH103" s="78">
        <f t="shared" si="15"/>
        <v>0</v>
      </c>
      <c r="AI103" s="78">
        <f t="shared" si="15"/>
        <v>0</v>
      </c>
      <c r="AJ103" s="78">
        <f t="shared" si="15"/>
        <v>0</v>
      </c>
      <c r="AK103" s="78">
        <f t="shared" si="15"/>
        <v>0</v>
      </c>
      <c r="AL103" s="78">
        <f t="shared" si="15"/>
        <v>0</v>
      </c>
      <c r="AM103" s="78">
        <f t="shared" si="15"/>
        <v>0</v>
      </c>
      <c r="AN103" s="79">
        <f t="shared" si="15"/>
        <v>0</v>
      </c>
    </row>
    <row r="104" spans="1:188" s="7" customFormat="1" ht="25.5" customHeight="1" thickBot="1" x14ac:dyDescent="0.3">
      <c r="A104" s="250" t="s">
        <v>100</v>
      </c>
      <c r="B104" s="250"/>
      <c r="C104" s="251"/>
      <c r="D104" s="80">
        <f>SUM(D76,D91)</f>
        <v>350</v>
      </c>
      <c r="E104" s="81">
        <f>E76+E91</f>
        <v>30</v>
      </c>
      <c r="F104" s="81">
        <f>F76+F91</f>
        <v>0</v>
      </c>
      <c r="G104" s="81">
        <f t="shared" ref="G104:AN104" si="16">G76+G91</f>
        <v>0</v>
      </c>
      <c r="H104" s="81">
        <f t="shared" si="16"/>
        <v>0</v>
      </c>
      <c r="I104" s="81">
        <f t="shared" si="16"/>
        <v>0</v>
      </c>
      <c r="J104" s="81">
        <f t="shared" si="16"/>
        <v>0</v>
      </c>
      <c r="K104" s="81">
        <f t="shared" si="16"/>
        <v>175</v>
      </c>
      <c r="L104" s="81">
        <f t="shared" si="16"/>
        <v>15</v>
      </c>
      <c r="M104" s="81">
        <f t="shared" si="16"/>
        <v>0</v>
      </c>
      <c r="N104" s="81" t="s">
        <v>113</v>
      </c>
      <c r="O104" s="81">
        <f t="shared" si="16"/>
        <v>0</v>
      </c>
      <c r="P104" s="81">
        <f t="shared" si="16"/>
        <v>0</v>
      </c>
      <c r="Q104" s="81">
        <f t="shared" si="16"/>
        <v>0</v>
      </c>
      <c r="R104" s="81">
        <f t="shared" si="16"/>
        <v>0</v>
      </c>
      <c r="S104" s="81">
        <f t="shared" si="16"/>
        <v>0</v>
      </c>
      <c r="T104" s="81">
        <f t="shared" si="16"/>
        <v>0</v>
      </c>
      <c r="U104" s="81">
        <f t="shared" si="16"/>
        <v>175</v>
      </c>
      <c r="V104" s="81">
        <f t="shared" si="16"/>
        <v>15</v>
      </c>
      <c r="W104" s="81">
        <f t="shared" si="16"/>
        <v>0</v>
      </c>
      <c r="X104" s="81" t="s">
        <v>113</v>
      </c>
      <c r="Y104" s="81">
        <f t="shared" si="16"/>
        <v>0</v>
      </c>
      <c r="Z104" s="81">
        <f t="shared" si="16"/>
        <v>0</v>
      </c>
      <c r="AA104" s="81">
        <f t="shared" si="16"/>
        <v>0</v>
      </c>
      <c r="AB104" s="81">
        <f t="shared" si="16"/>
        <v>0</v>
      </c>
      <c r="AC104" s="81">
        <f t="shared" si="16"/>
        <v>0</v>
      </c>
      <c r="AD104" s="81">
        <f t="shared" si="16"/>
        <v>0</v>
      </c>
      <c r="AE104" s="81">
        <f t="shared" si="16"/>
        <v>0</v>
      </c>
      <c r="AF104" s="81">
        <f t="shared" si="16"/>
        <v>0</v>
      </c>
      <c r="AG104" s="81">
        <f t="shared" si="16"/>
        <v>0</v>
      </c>
      <c r="AH104" s="81">
        <f t="shared" si="16"/>
        <v>0</v>
      </c>
      <c r="AI104" s="81">
        <f t="shared" si="16"/>
        <v>0</v>
      </c>
      <c r="AJ104" s="81">
        <f>AJ76+AJ91</f>
        <v>0</v>
      </c>
      <c r="AK104" s="81">
        <f t="shared" si="16"/>
        <v>0</v>
      </c>
      <c r="AL104" s="81">
        <f t="shared" si="16"/>
        <v>0</v>
      </c>
      <c r="AM104" s="81">
        <f t="shared" si="16"/>
        <v>0</v>
      </c>
      <c r="AN104" s="81">
        <f t="shared" si="16"/>
        <v>0</v>
      </c>
    </row>
    <row r="105" spans="1:188" s="7" customFormat="1" ht="22.5" customHeight="1" thickBot="1" x14ac:dyDescent="0.3">
      <c r="A105" s="252" t="s">
        <v>88</v>
      </c>
      <c r="B105" s="252"/>
      <c r="C105" s="253"/>
      <c r="D105" s="82">
        <f>SUM(D76,D100)</f>
        <v>350</v>
      </c>
      <c r="E105" s="82">
        <f t="shared" ref="E105:AN105" si="17">SUM(E76,E100)</f>
        <v>30</v>
      </c>
      <c r="F105" s="82">
        <f t="shared" si="17"/>
        <v>0</v>
      </c>
      <c r="G105" s="82">
        <f t="shared" si="17"/>
        <v>0</v>
      </c>
      <c r="H105" s="82">
        <f t="shared" si="17"/>
        <v>0</v>
      </c>
      <c r="I105" s="82">
        <f t="shared" si="17"/>
        <v>0</v>
      </c>
      <c r="J105" s="82">
        <f t="shared" si="17"/>
        <v>0</v>
      </c>
      <c r="K105" s="82">
        <f t="shared" si="17"/>
        <v>185</v>
      </c>
      <c r="L105" s="82">
        <f t="shared" si="17"/>
        <v>15</v>
      </c>
      <c r="M105" s="82">
        <f t="shared" si="17"/>
        <v>0</v>
      </c>
      <c r="N105" s="83" t="s">
        <v>113</v>
      </c>
      <c r="O105" s="82">
        <f t="shared" si="17"/>
        <v>0</v>
      </c>
      <c r="P105" s="82">
        <f t="shared" si="17"/>
        <v>0</v>
      </c>
      <c r="Q105" s="82">
        <f t="shared" si="17"/>
        <v>0</v>
      </c>
      <c r="R105" s="82">
        <f t="shared" si="17"/>
        <v>0</v>
      </c>
      <c r="S105" s="82">
        <f t="shared" si="17"/>
        <v>0</v>
      </c>
      <c r="T105" s="82">
        <f t="shared" si="17"/>
        <v>0</v>
      </c>
      <c r="U105" s="82">
        <f t="shared" si="17"/>
        <v>165</v>
      </c>
      <c r="V105" s="82">
        <f t="shared" si="17"/>
        <v>15</v>
      </c>
      <c r="W105" s="82">
        <f t="shared" si="17"/>
        <v>0</v>
      </c>
      <c r="X105" s="82" t="s">
        <v>113</v>
      </c>
      <c r="Y105" s="82">
        <f t="shared" si="17"/>
        <v>0</v>
      </c>
      <c r="Z105" s="82">
        <f t="shared" si="17"/>
        <v>0</v>
      </c>
      <c r="AA105" s="82">
        <f t="shared" si="17"/>
        <v>0</v>
      </c>
      <c r="AB105" s="82">
        <f t="shared" si="17"/>
        <v>0</v>
      </c>
      <c r="AC105" s="82">
        <f t="shared" si="17"/>
        <v>0</v>
      </c>
      <c r="AD105" s="82">
        <f t="shared" si="17"/>
        <v>0</v>
      </c>
      <c r="AE105" s="82">
        <f t="shared" si="17"/>
        <v>0</v>
      </c>
      <c r="AF105" s="82">
        <f t="shared" si="17"/>
        <v>0</v>
      </c>
      <c r="AG105" s="82">
        <f t="shared" si="17"/>
        <v>0</v>
      </c>
      <c r="AH105" s="82">
        <f t="shared" si="17"/>
        <v>0</v>
      </c>
      <c r="AI105" s="82">
        <f t="shared" si="17"/>
        <v>0</v>
      </c>
      <c r="AJ105" s="82">
        <f t="shared" si="17"/>
        <v>0</v>
      </c>
      <c r="AK105" s="82">
        <f t="shared" si="17"/>
        <v>0</v>
      </c>
      <c r="AL105" s="82">
        <f t="shared" si="17"/>
        <v>0</v>
      </c>
      <c r="AM105" s="82">
        <f t="shared" si="17"/>
        <v>0</v>
      </c>
      <c r="AN105" s="82">
        <f t="shared" si="17"/>
        <v>0</v>
      </c>
    </row>
    <row r="106" spans="1:188" s="7" customFormat="1" ht="19.5" customHeight="1" x14ac:dyDescent="0.25">
      <c r="A106" s="173" t="s">
        <v>60</v>
      </c>
      <c r="B106" s="174"/>
      <c r="C106" s="175"/>
      <c r="D106" s="84"/>
      <c r="E106" s="256"/>
      <c r="F106" s="256"/>
      <c r="G106" s="256"/>
      <c r="H106" s="256"/>
      <c r="I106" s="256"/>
      <c r="J106" s="256"/>
      <c r="K106" s="256"/>
      <c r="L106" s="256"/>
      <c r="M106" s="256"/>
      <c r="N106" s="256"/>
      <c r="O106" s="256"/>
      <c r="P106" s="256"/>
      <c r="Q106" s="256"/>
      <c r="R106" s="256"/>
      <c r="S106" s="256"/>
      <c r="T106" s="256"/>
      <c r="U106" s="256"/>
      <c r="V106" s="256"/>
      <c r="W106" s="256"/>
      <c r="X106" s="256"/>
      <c r="Y106" s="256"/>
      <c r="Z106" s="256"/>
      <c r="AA106" s="256"/>
      <c r="AB106" s="256"/>
      <c r="AC106" s="256"/>
      <c r="AD106" s="256"/>
      <c r="AE106" s="256"/>
      <c r="AF106" s="256"/>
      <c r="AG106" s="256"/>
      <c r="AH106" s="256"/>
      <c r="AI106" s="256"/>
      <c r="AJ106" s="256"/>
      <c r="AK106" s="256"/>
      <c r="AL106" s="256"/>
      <c r="AM106" s="256"/>
      <c r="AN106" s="256"/>
    </row>
    <row r="107" spans="1:188" s="7" customFormat="1" ht="19.5" customHeight="1" x14ac:dyDescent="0.25">
      <c r="A107" s="142" t="s">
        <v>122</v>
      </c>
      <c r="B107" s="143"/>
      <c r="C107" s="144"/>
      <c r="D107" s="85">
        <v>2</v>
      </c>
      <c r="E107" s="257"/>
      <c r="F107" s="257"/>
      <c r="G107" s="257"/>
      <c r="H107" s="257"/>
      <c r="I107" s="257"/>
      <c r="J107" s="257"/>
      <c r="K107" s="257"/>
      <c r="L107" s="257"/>
      <c r="M107" s="257"/>
      <c r="N107" s="257"/>
      <c r="O107" s="257"/>
      <c r="P107" s="257"/>
      <c r="Q107" s="257"/>
      <c r="R107" s="257"/>
      <c r="S107" s="257"/>
      <c r="T107" s="257"/>
      <c r="U107" s="257"/>
      <c r="V107" s="257"/>
      <c r="W107" s="257"/>
      <c r="X107" s="257"/>
      <c r="Y107" s="257"/>
      <c r="Z107" s="257"/>
      <c r="AA107" s="257"/>
      <c r="AB107" s="257"/>
      <c r="AC107" s="257"/>
      <c r="AD107" s="257"/>
      <c r="AE107" s="257"/>
      <c r="AF107" s="257"/>
      <c r="AG107" s="257"/>
      <c r="AH107" s="257"/>
      <c r="AI107" s="257"/>
      <c r="AJ107" s="257"/>
      <c r="AK107" s="257"/>
      <c r="AL107" s="257"/>
      <c r="AM107" s="257"/>
      <c r="AN107" s="257"/>
    </row>
    <row r="108" spans="1:188" s="7" customFormat="1" ht="25.5" customHeight="1" x14ac:dyDescent="0.25">
      <c r="A108" s="145" t="s">
        <v>100</v>
      </c>
      <c r="B108" s="145"/>
      <c r="C108" s="146"/>
      <c r="D108" s="85">
        <v>2</v>
      </c>
      <c r="E108" s="257"/>
      <c r="F108" s="257"/>
      <c r="G108" s="257"/>
      <c r="H108" s="257"/>
      <c r="I108" s="257"/>
      <c r="J108" s="257"/>
      <c r="K108" s="257"/>
      <c r="L108" s="257"/>
      <c r="M108" s="257"/>
      <c r="N108" s="257"/>
      <c r="O108" s="257"/>
      <c r="P108" s="257"/>
      <c r="Q108" s="257"/>
      <c r="R108" s="257"/>
      <c r="S108" s="257"/>
      <c r="T108" s="257"/>
      <c r="U108" s="257"/>
      <c r="V108" s="257"/>
      <c r="W108" s="257"/>
      <c r="X108" s="257"/>
      <c r="Y108" s="257"/>
      <c r="Z108" s="257"/>
      <c r="AA108" s="257"/>
      <c r="AB108" s="257"/>
      <c r="AC108" s="257"/>
      <c r="AD108" s="257"/>
      <c r="AE108" s="257"/>
      <c r="AF108" s="257"/>
      <c r="AG108" s="257"/>
      <c r="AH108" s="257"/>
      <c r="AI108" s="257"/>
      <c r="AJ108" s="257"/>
      <c r="AK108" s="257"/>
      <c r="AL108" s="257"/>
      <c r="AM108" s="257"/>
      <c r="AN108" s="257"/>
    </row>
    <row r="109" spans="1:188" s="7" customFormat="1" ht="19.5" customHeight="1" x14ac:dyDescent="0.25">
      <c r="A109" s="229" t="s">
        <v>88</v>
      </c>
      <c r="B109" s="229"/>
      <c r="C109" s="230"/>
      <c r="D109" s="85">
        <v>2</v>
      </c>
      <c r="E109" s="257"/>
      <c r="F109" s="257"/>
      <c r="G109" s="257"/>
      <c r="H109" s="257"/>
      <c r="I109" s="257"/>
      <c r="J109" s="257"/>
      <c r="K109" s="257"/>
      <c r="L109" s="257"/>
      <c r="M109" s="257"/>
      <c r="N109" s="257"/>
      <c r="O109" s="257"/>
      <c r="P109" s="257"/>
      <c r="Q109" s="257"/>
      <c r="R109" s="257"/>
      <c r="S109" s="257"/>
      <c r="T109" s="257"/>
      <c r="U109" s="257"/>
      <c r="V109" s="257"/>
      <c r="W109" s="257"/>
      <c r="X109" s="257"/>
      <c r="Y109" s="257"/>
      <c r="Z109" s="257"/>
      <c r="AA109" s="257"/>
      <c r="AB109" s="257"/>
      <c r="AC109" s="257"/>
      <c r="AD109" s="257"/>
      <c r="AE109" s="257"/>
      <c r="AF109" s="257"/>
      <c r="AG109" s="257"/>
      <c r="AH109" s="257"/>
      <c r="AI109" s="257"/>
      <c r="AJ109" s="257"/>
      <c r="AK109" s="257"/>
      <c r="AL109" s="257"/>
      <c r="AM109" s="257"/>
      <c r="AN109" s="257"/>
    </row>
    <row r="110" spans="1:188" s="7" customFormat="1" ht="16.5" thickBot="1" x14ac:dyDescent="0.3">
      <c r="A110" s="172"/>
      <c r="B110" s="172"/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72"/>
      <c r="AG110" s="172"/>
      <c r="AH110" s="172"/>
      <c r="AI110" s="172"/>
      <c r="AJ110" s="172"/>
      <c r="AK110" s="172"/>
      <c r="AL110" s="172"/>
      <c r="AM110" s="172"/>
      <c r="AN110" s="172"/>
    </row>
    <row r="111" spans="1:188" s="6" customFormat="1" ht="19.5" customHeight="1" thickBot="1" x14ac:dyDescent="0.3">
      <c r="A111" s="179" t="s">
        <v>6</v>
      </c>
      <c r="B111" s="182" t="s">
        <v>7</v>
      </c>
      <c r="C111" s="188" t="s">
        <v>8</v>
      </c>
      <c r="D111" s="191" t="s">
        <v>130</v>
      </c>
      <c r="E111" s="179" t="s">
        <v>9</v>
      </c>
      <c r="F111" s="205" t="s">
        <v>61</v>
      </c>
      <c r="G111" s="206"/>
      <c r="H111" s="206"/>
      <c r="I111" s="206"/>
      <c r="J111" s="206"/>
      <c r="K111" s="206"/>
      <c r="L111" s="206"/>
      <c r="M111" s="206"/>
      <c r="N111" s="206"/>
      <c r="O111" s="206"/>
      <c r="P111" s="206"/>
      <c r="Q111" s="206"/>
      <c r="R111" s="206"/>
      <c r="S111" s="206"/>
      <c r="T111" s="206"/>
      <c r="U111" s="206"/>
      <c r="V111" s="206"/>
      <c r="W111" s="206"/>
      <c r="X111" s="206"/>
      <c r="Y111" s="206"/>
      <c r="Z111" s="206"/>
      <c r="AA111" s="206"/>
      <c r="AB111" s="206"/>
      <c r="AC111" s="206"/>
      <c r="AD111" s="206"/>
      <c r="AE111" s="206"/>
      <c r="AF111" s="206"/>
      <c r="AG111" s="206"/>
      <c r="AH111" s="206"/>
      <c r="AI111" s="206"/>
      <c r="AJ111" s="206"/>
      <c r="AK111" s="206"/>
      <c r="AL111" s="206"/>
      <c r="AM111" s="206"/>
      <c r="AN111" s="207"/>
    </row>
    <row r="112" spans="1:188" s="7" customFormat="1" ht="16.5" thickBot="1" x14ac:dyDescent="0.3">
      <c r="A112" s="180"/>
      <c r="B112" s="183"/>
      <c r="C112" s="189"/>
      <c r="D112" s="192"/>
      <c r="E112" s="180"/>
      <c r="F112" s="165" t="s">
        <v>11</v>
      </c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6"/>
      <c r="X112" s="166"/>
      <c r="Y112" s="166"/>
      <c r="Z112" s="166"/>
      <c r="AA112" s="166"/>
      <c r="AB112" s="166"/>
      <c r="AC112" s="166"/>
      <c r="AD112" s="166"/>
      <c r="AE112" s="165" t="s">
        <v>12</v>
      </c>
      <c r="AF112" s="166"/>
      <c r="AG112" s="166"/>
      <c r="AH112" s="166"/>
      <c r="AI112" s="166"/>
      <c r="AJ112" s="166"/>
      <c r="AK112" s="166"/>
      <c r="AL112" s="166"/>
      <c r="AM112" s="166"/>
      <c r="AN112" s="167"/>
    </row>
    <row r="113" spans="1:188" s="7" customFormat="1" ht="16.5" thickBot="1" x14ac:dyDescent="0.3">
      <c r="A113" s="180"/>
      <c r="B113" s="183"/>
      <c r="C113" s="189"/>
      <c r="D113" s="192"/>
      <c r="E113" s="180"/>
      <c r="F113" s="165" t="s">
        <v>13</v>
      </c>
      <c r="G113" s="166"/>
      <c r="H113" s="166"/>
      <c r="I113" s="166"/>
      <c r="J113" s="167"/>
      <c r="K113" s="165" t="s">
        <v>14</v>
      </c>
      <c r="L113" s="166"/>
      <c r="M113" s="166"/>
      <c r="N113" s="166"/>
      <c r="O113" s="167"/>
      <c r="P113" s="165" t="s">
        <v>15</v>
      </c>
      <c r="Q113" s="166"/>
      <c r="R113" s="166"/>
      <c r="S113" s="166"/>
      <c r="T113" s="167"/>
      <c r="U113" s="165" t="s">
        <v>16</v>
      </c>
      <c r="V113" s="166"/>
      <c r="W113" s="166"/>
      <c r="X113" s="166"/>
      <c r="Y113" s="167"/>
      <c r="Z113" s="165" t="s">
        <v>17</v>
      </c>
      <c r="AA113" s="166"/>
      <c r="AB113" s="166"/>
      <c r="AC113" s="166"/>
      <c r="AD113" s="167"/>
      <c r="AE113" s="165" t="s">
        <v>18</v>
      </c>
      <c r="AF113" s="166"/>
      <c r="AG113" s="166"/>
      <c r="AH113" s="166"/>
      <c r="AI113" s="167"/>
      <c r="AJ113" s="165" t="s">
        <v>19</v>
      </c>
      <c r="AK113" s="166"/>
      <c r="AL113" s="166"/>
      <c r="AM113" s="166"/>
      <c r="AN113" s="167"/>
    </row>
    <row r="114" spans="1:188" s="7" customFormat="1" ht="16.5" thickBot="1" x14ac:dyDescent="0.3">
      <c r="A114" s="181"/>
      <c r="B114" s="184"/>
      <c r="C114" s="190"/>
      <c r="D114" s="193"/>
      <c r="E114" s="194"/>
      <c r="F114" s="5" t="s">
        <v>20</v>
      </c>
      <c r="G114" s="5" t="s">
        <v>9</v>
      </c>
      <c r="H114" s="5" t="s">
        <v>21</v>
      </c>
      <c r="I114" s="5" t="s">
        <v>22</v>
      </c>
      <c r="J114" s="5" t="s">
        <v>23</v>
      </c>
      <c r="K114" s="5" t="s">
        <v>20</v>
      </c>
      <c r="L114" s="5" t="s">
        <v>9</v>
      </c>
      <c r="M114" s="5" t="s">
        <v>21</v>
      </c>
      <c r="N114" s="5" t="s">
        <v>22</v>
      </c>
      <c r="O114" s="5" t="s">
        <v>23</v>
      </c>
      <c r="P114" s="5" t="s">
        <v>20</v>
      </c>
      <c r="Q114" s="5" t="s">
        <v>9</v>
      </c>
      <c r="R114" s="5" t="s">
        <v>21</v>
      </c>
      <c r="S114" s="5" t="s">
        <v>22</v>
      </c>
      <c r="T114" s="5" t="s">
        <v>23</v>
      </c>
      <c r="U114" s="5" t="s">
        <v>20</v>
      </c>
      <c r="V114" s="5" t="s">
        <v>9</v>
      </c>
      <c r="W114" s="5" t="s">
        <v>21</v>
      </c>
      <c r="X114" s="5" t="s">
        <v>22</v>
      </c>
      <c r="Y114" s="5" t="s">
        <v>23</v>
      </c>
      <c r="Z114" s="5" t="s">
        <v>20</v>
      </c>
      <c r="AA114" s="5" t="s">
        <v>9</v>
      </c>
      <c r="AB114" s="5" t="s">
        <v>21</v>
      </c>
      <c r="AC114" s="5" t="s">
        <v>22</v>
      </c>
      <c r="AD114" s="5" t="s">
        <v>23</v>
      </c>
      <c r="AE114" s="5" t="s">
        <v>20</v>
      </c>
      <c r="AF114" s="5" t="s">
        <v>9</v>
      </c>
      <c r="AG114" s="5" t="s">
        <v>21</v>
      </c>
      <c r="AH114" s="5" t="s">
        <v>22</v>
      </c>
      <c r="AI114" s="5" t="s">
        <v>23</v>
      </c>
      <c r="AJ114" s="5" t="s">
        <v>20</v>
      </c>
      <c r="AK114" s="5" t="s">
        <v>9</v>
      </c>
      <c r="AL114" s="5" t="s">
        <v>21</v>
      </c>
      <c r="AM114" s="5" t="s">
        <v>22</v>
      </c>
      <c r="AN114" s="5" t="s">
        <v>23</v>
      </c>
    </row>
    <row r="115" spans="1:188" s="39" customFormat="1" ht="25.5" customHeight="1" x14ac:dyDescent="0.25">
      <c r="A115" s="47">
        <v>52</v>
      </c>
      <c r="B115" s="86" t="s">
        <v>46</v>
      </c>
      <c r="C115" s="45" t="s">
        <v>69</v>
      </c>
      <c r="D115" s="38">
        <v>20</v>
      </c>
      <c r="E115" s="11">
        <v>2</v>
      </c>
      <c r="F115" s="47"/>
      <c r="G115" s="47"/>
      <c r="H115" s="47"/>
      <c r="I115" s="47"/>
      <c r="J115" s="47"/>
      <c r="K115" s="47"/>
      <c r="L115" s="47"/>
      <c r="M115" s="47"/>
      <c r="N115" s="47"/>
      <c r="O115" s="47"/>
      <c r="P115" s="47"/>
      <c r="Q115" s="47"/>
      <c r="R115" s="47"/>
      <c r="S115" s="47"/>
      <c r="T115" s="47"/>
      <c r="U115" s="47"/>
      <c r="V115" s="47"/>
      <c r="W115" s="47"/>
      <c r="X115" s="47"/>
      <c r="Y115" s="47"/>
      <c r="Z115" s="47"/>
      <c r="AA115" s="47"/>
      <c r="AB115" s="47"/>
      <c r="AC115" s="47"/>
      <c r="AD115" s="47"/>
      <c r="AE115" s="47"/>
      <c r="AF115" s="47"/>
      <c r="AG115" s="47"/>
      <c r="AH115" s="47"/>
      <c r="AI115" s="47"/>
      <c r="AJ115" s="11">
        <v>20</v>
      </c>
      <c r="AK115" s="11">
        <v>2</v>
      </c>
      <c r="AL115" s="11" t="s">
        <v>26</v>
      </c>
      <c r="AM115" s="11">
        <v>5</v>
      </c>
      <c r="AN115" s="11" t="s">
        <v>32</v>
      </c>
    </row>
    <row r="116" spans="1:188" s="7" customFormat="1" ht="15.75" x14ac:dyDescent="0.25">
      <c r="A116" s="234" t="s">
        <v>24</v>
      </c>
      <c r="B116" s="235"/>
      <c r="C116" s="235"/>
      <c r="D116" s="235"/>
      <c r="E116" s="235"/>
      <c r="F116" s="235"/>
      <c r="G116" s="235"/>
      <c r="H116" s="235"/>
      <c r="I116" s="235"/>
      <c r="J116" s="235"/>
      <c r="K116" s="235"/>
      <c r="L116" s="235"/>
      <c r="M116" s="235"/>
      <c r="N116" s="235"/>
      <c r="O116" s="235"/>
      <c r="P116" s="235"/>
      <c r="Q116" s="235"/>
      <c r="R116" s="235"/>
      <c r="S116" s="235"/>
      <c r="T116" s="235"/>
      <c r="U116" s="235"/>
      <c r="V116" s="235"/>
      <c r="W116" s="235"/>
      <c r="X116" s="235"/>
      <c r="Y116" s="235"/>
      <c r="Z116" s="235"/>
      <c r="AA116" s="235"/>
      <c r="AB116" s="235"/>
      <c r="AC116" s="235"/>
      <c r="AD116" s="235"/>
      <c r="AE116" s="235"/>
      <c r="AF116" s="235"/>
      <c r="AG116" s="235"/>
      <c r="AH116" s="235"/>
      <c r="AI116" s="235"/>
      <c r="AJ116" s="235"/>
      <c r="AK116" s="235"/>
      <c r="AL116" s="235"/>
      <c r="AM116" s="235"/>
      <c r="AN116" s="236"/>
    </row>
    <row r="117" spans="1:188" s="13" customFormat="1" ht="23.25" customHeight="1" x14ac:dyDescent="0.25">
      <c r="A117" s="9">
        <v>53</v>
      </c>
      <c r="B117" s="28" t="s">
        <v>62</v>
      </c>
      <c r="C117" s="10" t="s">
        <v>69</v>
      </c>
      <c r="D117" s="11">
        <v>0</v>
      </c>
      <c r="E117" s="11">
        <v>10</v>
      </c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  <c r="BF117" s="12"/>
      <c r="BG117" s="12"/>
      <c r="BH117" s="12"/>
      <c r="BI117" s="12"/>
      <c r="BJ117" s="12"/>
      <c r="BK117" s="12"/>
      <c r="BL117" s="12"/>
      <c r="BM117" s="12"/>
      <c r="BN117" s="12"/>
      <c r="BO117" s="12"/>
      <c r="BP117" s="12"/>
      <c r="BQ117" s="12"/>
      <c r="BR117" s="12"/>
      <c r="BS117" s="12"/>
      <c r="BT117" s="12"/>
      <c r="BU117" s="12"/>
      <c r="BV117" s="12"/>
      <c r="BW117" s="12"/>
      <c r="BX117" s="12"/>
      <c r="BY117" s="12"/>
      <c r="BZ117" s="12"/>
      <c r="CA117" s="12"/>
      <c r="CB117" s="12"/>
      <c r="CC117" s="12"/>
      <c r="CD117" s="12"/>
      <c r="CE117" s="12"/>
      <c r="CF117" s="12"/>
      <c r="CG117" s="12"/>
      <c r="CH117" s="12"/>
      <c r="CI117" s="12"/>
      <c r="CJ117" s="12"/>
      <c r="CK117" s="12"/>
      <c r="CL117" s="12"/>
      <c r="CM117" s="12"/>
      <c r="CN117" s="12"/>
      <c r="CO117" s="12"/>
      <c r="CP117" s="12"/>
      <c r="CQ117" s="12"/>
      <c r="CR117" s="12"/>
      <c r="CS117" s="12"/>
      <c r="CT117" s="12"/>
      <c r="CU117" s="12"/>
      <c r="CV117" s="12"/>
      <c r="CW117" s="12"/>
      <c r="CX117" s="12"/>
      <c r="CY117" s="12"/>
      <c r="CZ117" s="12"/>
      <c r="DA117" s="12"/>
      <c r="DB117" s="12"/>
      <c r="DC117" s="12"/>
      <c r="DD117" s="12"/>
      <c r="DE117" s="12"/>
      <c r="DF117" s="12"/>
      <c r="DG117" s="12"/>
      <c r="DH117" s="12"/>
      <c r="DI117" s="12"/>
      <c r="DJ117" s="12"/>
      <c r="DK117" s="12"/>
      <c r="DL117" s="12"/>
      <c r="DM117" s="12"/>
      <c r="DN117" s="12"/>
      <c r="DO117" s="12"/>
      <c r="DP117" s="12"/>
      <c r="DQ117" s="12"/>
      <c r="DR117" s="12"/>
      <c r="DS117" s="12"/>
      <c r="DT117" s="12"/>
      <c r="DU117" s="12"/>
      <c r="DV117" s="12"/>
      <c r="DW117" s="12"/>
      <c r="DX117" s="12"/>
      <c r="DY117" s="12"/>
      <c r="DZ117" s="12"/>
      <c r="EA117" s="12"/>
      <c r="EB117" s="12"/>
      <c r="EC117" s="12"/>
      <c r="ED117" s="12"/>
      <c r="EE117" s="12"/>
      <c r="EF117" s="12"/>
      <c r="EG117" s="12"/>
      <c r="EH117" s="12"/>
      <c r="EI117" s="12"/>
      <c r="EJ117" s="12"/>
      <c r="EK117" s="12"/>
      <c r="EL117" s="12"/>
      <c r="EM117" s="12"/>
      <c r="EN117" s="12"/>
      <c r="EO117" s="12"/>
      <c r="EP117" s="12"/>
      <c r="EQ117" s="12"/>
      <c r="ER117" s="12"/>
      <c r="ES117" s="12"/>
      <c r="ET117" s="12"/>
      <c r="EU117" s="12"/>
      <c r="EV117" s="12"/>
      <c r="EW117" s="12"/>
      <c r="EX117" s="12"/>
      <c r="EY117" s="12"/>
      <c r="EZ117" s="12"/>
      <c r="FA117" s="12"/>
      <c r="FB117" s="12"/>
      <c r="FC117" s="12"/>
      <c r="FD117" s="12"/>
      <c r="FE117" s="12"/>
      <c r="FF117" s="12"/>
      <c r="FG117" s="12"/>
      <c r="FH117" s="12"/>
      <c r="FI117" s="12"/>
      <c r="FJ117" s="12"/>
      <c r="FK117" s="12"/>
      <c r="FL117" s="12"/>
      <c r="FM117" s="12"/>
      <c r="FN117" s="12"/>
      <c r="FO117" s="12"/>
      <c r="FP117" s="12"/>
      <c r="FQ117" s="12"/>
      <c r="FR117" s="12"/>
      <c r="FS117" s="12"/>
      <c r="FT117" s="12"/>
      <c r="FU117" s="12"/>
      <c r="FV117" s="12"/>
      <c r="FW117" s="12"/>
      <c r="FX117" s="12"/>
      <c r="FY117" s="12"/>
      <c r="FZ117" s="12"/>
      <c r="GA117" s="12"/>
      <c r="GB117" s="12"/>
      <c r="GC117" s="12"/>
      <c r="GD117" s="12"/>
      <c r="GE117" s="12"/>
      <c r="GF117" s="12"/>
    </row>
    <row r="118" spans="1:188" s="7" customFormat="1" ht="15.75" x14ac:dyDescent="0.25">
      <c r="A118" s="237" t="s">
        <v>63</v>
      </c>
      <c r="B118" s="238"/>
      <c r="C118" s="239"/>
      <c r="D118" s="87">
        <f>D117</f>
        <v>0</v>
      </c>
      <c r="E118" s="88">
        <f>E117</f>
        <v>10</v>
      </c>
      <c r="F118" s="88"/>
      <c r="G118" s="88"/>
      <c r="H118" s="88"/>
      <c r="I118" s="88"/>
      <c r="J118" s="88"/>
      <c r="K118" s="88"/>
      <c r="L118" s="88"/>
      <c r="M118" s="88"/>
      <c r="N118" s="88"/>
      <c r="O118" s="88"/>
      <c r="P118" s="88"/>
      <c r="Q118" s="88"/>
      <c r="R118" s="88"/>
      <c r="S118" s="88"/>
      <c r="T118" s="88"/>
      <c r="U118" s="88"/>
      <c r="V118" s="88"/>
      <c r="W118" s="88"/>
      <c r="X118" s="88"/>
      <c r="Y118" s="88"/>
      <c r="Z118" s="88"/>
      <c r="AA118" s="88"/>
      <c r="AB118" s="88"/>
      <c r="AC118" s="88"/>
      <c r="AD118" s="88"/>
      <c r="AE118" s="88"/>
      <c r="AF118" s="88"/>
      <c r="AG118" s="88"/>
      <c r="AH118" s="88"/>
      <c r="AI118" s="88"/>
      <c r="AJ118" s="88">
        <v>20</v>
      </c>
      <c r="AK118" s="88">
        <v>2</v>
      </c>
      <c r="AL118" s="88">
        <v>0</v>
      </c>
      <c r="AM118" s="88">
        <v>0</v>
      </c>
      <c r="AN118" s="88">
        <v>0</v>
      </c>
    </row>
    <row r="119" spans="1:188" s="7" customFormat="1" ht="23.1" customHeight="1" x14ac:dyDescent="0.25">
      <c r="A119" s="159" t="s">
        <v>34</v>
      </c>
      <c r="B119" s="160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1"/>
    </row>
    <row r="120" spans="1:188" s="12" customFormat="1" ht="30.75" customHeight="1" x14ac:dyDescent="0.25">
      <c r="A120" s="44">
        <v>54</v>
      </c>
      <c r="B120" s="45" t="s">
        <v>64</v>
      </c>
      <c r="C120" s="45" t="s">
        <v>69</v>
      </c>
      <c r="D120" s="11">
        <v>30</v>
      </c>
      <c r="E120" s="11">
        <v>2</v>
      </c>
      <c r="F120" s="9"/>
      <c r="G120" s="9"/>
      <c r="H120" s="9"/>
      <c r="I120" s="9"/>
      <c r="J120" s="9"/>
      <c r="K120" s="11">
        <v>15</v>
      </c>
      <c r="L120" s="11">
        <v>1</v>
      </c>
      <c r="M120" s="11" t="s">
        <v>28</v>
      </c>
      <c r="N120" s="11">
        <v>300</v>
      </c>
      <c r="O120" s="11" t="s">
        <v>27</v>
      </c>
      <c r="P120" s="47"/>
      <c r="Q120" s="47"/>
      <c r="R120" s="47"/>
      <c r="S120" s="47"/>
      <c r="T120" s="47"/>
      <c r="U120" s="11">
        <v>15</v>
      </c>
      <c r="V120" s="121">
        <v>1</v>
      </c>
      <c r="W120" s="11" t="s">
        <v>26</v>
      </c>
      <c r="X120" s="11">
        <v>25</v>
      </c>
      <c r="Y120" s="11" t="s">
        <v>27</v>
      </c>
      <c r="Z120" s="47"/>
      <c r="AA120" s="47"/>
      <c r="AB120" s="47"/>
      <c r="AC120" s="47"/>
      <c r="AD120" s="47"/>
      <c r="AE120" s="47"/>
      <c r="AF120" s="47"/>
      <c r="AG120" s="47"/>
      <c r="AH120" s="47"/>
      <c r="AI120" s="47"/>
      <c r="AJ120" s="47"/>
      <c r="AK120" s="47"/>
      <c r="AL120" s="47"/>
      <c r="AM120" s="47"/>
      <c r="AN120" s="47"/>
    </row>
    <row r="121" spans="1:188" s="25" customFormat="1" ht="32.25" customHeight="1" x14ac:dyDescent="0.25">
      <c r="A121" s="44">
        <v>55</v>
      </c>
      <c r="B121" s="48" t="s">
        <v>48</v>
      </c>
      <c r="C121" s="48" t="s">
        <v>71</v>
      </c>
      <c r="D121" s="15">
        <v>40</v>
      </c>
      <c r="E121" s="15">
        <v>2</v>
      </c>
      <c r="F121" s="23"/>
      <c r="G121" s="23"/>
      <c r="H121" s="23"/>
      <c r="I121" s="23"/>
      <c r="J121" s="23"/>
      <c r="K121" s="15">
        <v>20</v>
      </c>
      <c r="L121" s="15">
        <v>1</v>
      </c>
      <c r="M121" s="15" t="s">
        <v>28</v>
      </c>
      <c r="N121" s="15">
        <v>300</v>
      </c>
      <c r="O121" s="15" t="s">
        <v>27</v>
      </c>
      <c r="P121" s="44"/>
      <c r="Q121" s="44"/>
      <c r="R121" s="44"/>
      <c r="S121" s="44"/>
      <c r="T121" s="44"/>
      <c r="U121" s="15">
        <v>20</v>
      </c>
      <c r="V121" s="124">
        <v>1</v>
      </c>
      <c r="W121" s="15" t="s">
        <v>26</v>
      </c>
      <c r="X121" s="15">
        <v>25</v>
      </c>
      <c r="Y121" s="15" t="s">
        <v>27</v>
      </c>
      <c r="Z121" s="44"/>
      <c r="AA121" s="44"/>
      <c r="AB121" s="44"/>
      <c r="AC121" s="44"/>
      <c r="AD121" s="44"/>
      <c r="AE121" s="44"/>
      <c r="AF121" s="44"/>
      <c r="AG121" s="44"/>
      <c r="AH121" s="44"/>
      <c r="AI121" s="44"/>
      <c r="AJ121" s="44"/>
      <c r="AK121" s="44"/>
      <c r="AL121" s="44"/>
      <c r="AM121" s="44"/>
      <c r="AN121" s="44"/>
    </row>
    <row r="122" spans="1:188" s="25" customFormat="1" ht="58.5" customHeight="1" x14ac:dyDescent="0.25">
      <c r="A122" s="44">
        <v>56</v>
      </c>
      <c r="B122" s="48" t="s">
        <v>85</v>
      </c>
      <c r="C122" s="48" t="s">
        <v>118</v>
      </c>
      <c r="D122" s="15">
        <v>30</v>
      </c>
      <c r="E122" s="15">
        <v>2</v>
      </c>
      <c r="F122" s="23"/>
      <c r="G122" s="23"/>
      <c r="H122" s="23"/>
      <c r="I122" s="23"/>
      <c r="J122" s="23"/>
      <c r="K122" s="15">
        <v>15</v>
      </c>
      <c r="L122" s="15">
        <v>1</v>
      </c>
      <c r="M122" s="15" t="s">
        <v>28</v>
      </c>
      <c r="N122" s="15">
        <v>300</v>
      </c>
      <c r="O122" s="15" t="s">
        <v>27</v>
      </c>
      <c r="P122" s="44"/>
      <c r="Q122" s="44"/>
      <c r="R122" s="44"/>
      <c r="S122" s="44"/>
      <c r="T122" s="44"/>
      <c r="U122" s="15">
        <v>15</v>
      </c>
      <c r="V122" s="124">
        <v>1</v>
      </c>
      <c r="W122" s="15" t="s">
        <v>26</v>
      </c>
      <c r="X122" s="15">
        <v>25</v>
      </c>
      <c r="Y122" s="15" t="s">
        <v>27</v>
      </c>
      <c r="Z122" s="44"/>
      <c r="AA122" s="44"/>
      <c r="AB122" s="44"/>
      <c r="AC122" s="44"/>
      <c r="AD122" s="44"/>
      <c r="AE122" s="44"/>
      <c r="AF122" s="44"/>
      <c r="AG122" s="44"/>
      <c r="AH122" s="44"/>
      <c r="AI122" s="44"/>
      <c r="AJ122" s="44"/>
      <c r="AK122" s="44"/>
      <c r="AL122" s="44"/>
      <c r="AM122" s="44"/>
      <c r="AN122" s="44"/>
    </row>
    <row r="123" spans="1:188" s="25" customFormat="1" ht="32.25" customHeight="1" x14ac:dyDescent="0.25">
      <c r="A123" s="47">
        <v>57</v>
      </c>
      <c r="B123" s="48" t="s">
        <v>132</v>
      </c>
      <c r="C123" s="48" t="s">
        <v>75</v>
      </c>
      <c r="D123" s="15">
        <v>10</v>
      </c>
      <c r="E123" s="15">
        <v>0.5</v>
      </c>
      <c r="F123" s="23"/>
      <c r="G123" s="23"/>
      <c r="H123" s="23"/>
      <c r="I123" s="23"/>
      <c r="J123" s="23"/>
      <c r="K123" s="15">
        <v>10</v>
      </c>
      <c r="L123" s="123">
        <v>0.5</v>
      </c>
      <c r="M123" s="15" t="s">
        <v>26</v>
      </c>
      <c r="N123" s="15">
        <v>300</v>
      </c>
      <c r="O123" s="15" t="s">
        <v>27</v>
      </c>
      <c r="P123" s="44"/>
      <c r="Q123" s="44"/>
      <c r="R123" s="44"/>
      <c r="S123" s="44"/>
      <c r="T123" s="44"/>
      <c r="U123" s="23"/>
      <c r="V123" s="125"/>
      <c r="W123" s="23"/>
      <c r="X123" s="23"/>
      <c r="Y123" s="23"/>
      <c r="Z123" s="44"/>
      <c r="AA123" s="44"/>
      <c r="AB123" s="44"/>
      <c r="AC123" s="44"/>
      <c r="AD123" s="44"/>
      <c r="AE123" s="44"/>
      <c r="AF123" s="44"/>
      <c r="AG123" s="44"/>
      <c r="AH123" s="44"/>
      <c r="AI123" s="44"/>
      <c r="AJ123" s="44"/>
      <c r="AK123" s="44"/>
      <c r="AL123" s="44"/>
      <c r="AM123" s="44"/>
      <c r="AN123" s="44"/>
    </row>
    <row r="124" spans="1:188" s="12" customFormat="1" ht="24.75" customHeight="1" x14ac:dyDescent="0.25">
      <c r="A124" s="47">
        <v>58</v>
      </c>
      <c r="B124" s="45" t="s">
        <v>65</v>
      </c>
      <c r="C124" s="45" t="s">
        <v>127</v>
      </c>
      <c r="D124" s="11">
        <v>20</v>
      </c>
      <c r="E124" s="11">
        <v>1.5</v>
      </c>
      <c r="F124" s="9"/>
      <c r="G124" s="9"/>
      <c r="H124" s="9"/>
      <c r="I124" s="9"/>
      <c r="J124" s="9"/>
      <c r="K124" s="11">
        <v>10</v>
      </c>
      <c r="L124" s="120">
        <v>0.5</v>
      </c>
      <c r="M124" s="11" t="s">
        <v>28</v>
      </c>
      <c r="N124" s="11">
        <v>300</v>
      </c>
      <c r="O124" s="11" t="s">
        <v>27</v>
      </c>
      <c r="P124" s="47"/>
      <c r="Q124" s="47"/>
      <c r="R124" s="47"/>
      <c r="S124" s="47"/>
      <c r="T124" s="47"/>
      <c r="U124" s="11">
        <v>10</v>
      </c>
      <c r="V124" s="121">
        <v>1</v>
      </c>
      <c r="W124" s="11" t="s">
        <v>26</v>
      </c>
      <c r="X124" s="11">
        <v>25</v>
      </c>
      <c r="Y124" s="11" t="s">
        <v>27</v>
      </c>
      <c r="Z124" s="47"/>
      <c r="AA124" s="47"/>
      <c r="AB124" s="47"/>
      <c r="AC124" s="47"/>
      <c r="AD124" s="47"/>
      <c r="AE124" s="47"/>
      <c r="AF124" s="47"/>
      <c r="AG124" s="47"/>
      <c r="AH124" s="47"/>
      <c r="AI124" s="47"/>
      <c r="AJ124" s="47"/>
      <c r="AK124" s="47"/>
      <c r="AL124" s="47"/>
      <c r="AM124" s="47"/>
      <c r="AN124" s="47"/>
    </row>
    <row r="125" spans="1:188" s="7" customFormat="1" ht="23.1" customHeight="1" thickBot="1" x14ac:dyDescent="0.3">
      <c r="A125" s="214" t="s">
        <v>33</v>
      </c>
      <c r="B125" s="215"/>
      <c r="C125" s="216"/>
      <c r="D125" s="42">
        <f t="shared" ref="D125:AN125" si="18">SUM(D120:D124)</f>
        <v>130</v>
      </c>
      <c r="E125" s="42">
        <f t="shared" si="18"/>
        <v>8</v>
      </c>
      <c r="F125" s="42">
        <f t="shared" si="18"/>
        <v>0</v>
      </c>
      <c r="G125" s="42">
        <f t="shared" si="18"/>
        <v>0</v>
      </c>
      <c r="H125" s="42">
        <f t="shared" si="18"/>
        <v>0</v>
      </c>
      <c r="I125" s="42">
        <f t="shared" si="18"/>
        <v>0</v>
      </c>
      <c r="J125" s="42">
        <f t="shared" si="18"/>
        <v>0</v>
      </c>
      <c r="K125" s="42">
        <f t="shared" si="18"/>
        <v>70</v>
      </c>
      <c r="L125" s="42">
        <f t="shared" si="18"/>
        <v>4</v>
      </c>
      <c r="M125" s="42">
        <f t="shared" si="18"/>
        <v>0</v>
      </c>
      <c r="N125" s="42" t="s">
        <v>113</v>
      </c>
      <c r="O125" s="42">
        <f t="shared" si="18"/>
        <v>0</v>
      </c>
      <c r="P125" s="42">
        <f t="shared" si="18"/>
        <v>0</v>
      </c>
      <c r="Q125" s="42">
        <f t="shared" si="18"/>
        <v>0</v>
      </c>
      <c r="R125" s="42">
        <f t="shared" si="18"/>
        <v>0</v>
      </c>
      <c r="S125" s="42">
        <f t="shared" si="18"/>
        <v>0</v>
      </c>
      <c r="T125" s="42">
        <f t="shared" si="18"/>
        <v>0</v>
      </c>
      <c r="U125" s="42">
        <f t="shared" si="18"/>
        <v>60</v>
      </c>
      <c r="V125" s="126">
        <f t="shared" si="18"/>
        <v>4</v>
      </c>
      <c r="W125" s="42">
        <f t="shared" si="18"/>
        <v>0</v>
      </c>
      <c r="X125" s="42" t="s">
        <v>113</v>
      </c>
      <c r="Y125" s="42">
        <f t="shared" si="18"/>
        <v>0</v>
      </c>
      <c r="Z125" s="42">
        <f t="shared" si="18"/>
        <v>0</v>
      </c>
      <c r="AA125" s="42">
        <f t="shared" si="18"/>
        <v>0</v>
      </c>
      <c r="AB125" s="42">
        <f t="shared" si="18"/>
        <v>0</v>
      </c>
      <c r="AC125" s="42">
        <f t="shared" si="18"/>
        <v>0</v>
      </c>
      <c r="AD125" s="42">
        <f t="shared" si="18"/>
        <v>0</v>
      </c>
      <c r="AE125" s="42">
        <f t="shared" si="18"/>
        <v>0</v>
      </c>
      <c r="AF125" s="42">
        <f t="shared" si="18"/>
        <v>0</v>
      </c>
      <c r="AG125" s="42">
        <f t="shared" si="18"/>
        <v>0</v>
      </c>
      <c r="AH125" s="42">
        <f t="shared" si="18"/>
        <v>0</v>
      </c>
      <c r="AI125" s="42">
        <f t="shared" si="18"/>
        <v>0</v>
      </c>
      <c r="AJ125" s="42">
        <f t="shared" si="18"/>
        <v>0</v>
      </c>
      <c r="AK125" s="42">
        <f t="shared" si="18"/>
        <v>0</v>
      </c>
      <c r="AL125" s="42">
        <f t="shared" si="18"/>
        <v>0</v>
      </c>
      <c r="AM125" s="42">
        <f t="shared" si="18"/>
        <v>0</v>
      </c>
      <c r="AN125" s="18">
        <f t="shared" si="18"/>
        <v>0</v>
      </c>
    </row>
    <row r="126" spans="1:188" s="7" customFormat="1" ht="14.25" customHeight="1" x14ac:dyDescent="0.25">
      <c r="A126" s="240" t="s">
        <v>43</v>
      </c>
      <c r="B126" s="241"/>
      <c r="C126" s="242"/>
      <c r="D126" s="89">
        <f>D125+D118+D115</f>
        <v>150</v>
      </c>
      <c r="E126" s="89">
        <f>E125+E118+E115</f>
        <v>20</v>
      </c>
      <c r="F126" s="89">
        <f t="shared" ref="F126:AN126" si="19">F125+F118</f>
        <v>0</v>
      </c>
      <c r="G126" s="89">
        <f t="shared" si="19"/>
        <v>0</v>
      </c>
      <c r="H126" s="89">
        <f t="shared" si="19"/>
        <v>0</v>
      </c>
      <c r="I126" s="89">
        <f t="shared" si="19"/>
        <v>0</v>
      </c>
      <c r="J126" s="89">
        <f t="shared" si="19"/>
        <v>0</v>
      </c>
      <c r="K126" s="89">
        <f t="shared" si="19"/>
        <v>70</v>
      </c>
      <c r="L126" s="89">
        <f t="shared" si="19"/>
        <v>4</v>
      </c>
      <c r="M126" s="89">
        <f t="shared" si="19"/>
        <v>0</v>
      </c>
      <c r="N126" s="89" t="s">
        <v>113</v>
      </c>
      <c r="O126" s="89">
        <f t="shared" si="19"/>
        <v>0</v>
      </c>
      <c r="P126" s="89">
        <f t="shared" si="19"/>
        <v>0</v>
      </c>
      <c r="Q126" s="89">
        <f t="shared" si="19"/>
        <v>0</v>
      </c>
      <c r="R126" s="89">
        <f t="shared" si="19"/>
        <v>0</v>
      </c>
      <c r="S126" s="89">
        <f t="shared" si="19"/>
        <v>0</v>
      </c>
      <c r="T126" s="89">
        <f t="shared" si="19"/>
        <v>0</v>
      </c>
      <c r="U126" s="89">
        <f t="shared" si="19"/>
        <v>60</v>
      </c>
      <c r="V126" s="127">
        <f t="shared" si="19"/>
        <v>4</v>
      </c>
      <c r="W126" s="89">
        <f t="shared" si="19"/>
        <v>0</v>
      </c>
      <c r="X126" s="89" t="s">
        <v>113</v>
      </c>
      <c r="Y126" s="89">
        <f t="shared" si="19"/>
        <v>0</v>
      </c>
      <c r="Z126" s="89">
        <f t="shared" si="19"/>
        <v>0</v>
      </c>
      <c r="AA126" s="89">
        <f t="shared" si="19"/>
        <v>0</v>
      </c>
      <c r="AB126" s="89">
        <f t="shared" si="19"/>
        <v>0</v>
      </c>
      <c r="AC126" s="89">
        <f t="shared" si="19"/>
        <v>0</v>
      </c>
      <c r="AD126" s="89">
        <f t="shared" si="19"/>
        <v>0</v>
      </c>
      <c r="AE126" s="89">
        <f t="shared" si="19"/>
        <v>0</v>
      </c>
      <c r="AF126" s="89">
        <f t="shared" si="19"/>
        <v>0</v>
      </c>
      <c r="AG126" s="89">
        <f t="shared" si="19"/>
        <v>0</v>
      </c>
      <c r="AH126" s="89">
        <f t="shared" si="19"/>
        <v>0</v>
      </c>
      <c r="AI126" s="89">
        <f t="shared" si="19"/>
        <v>0</v>
      </c>
      <c r="AJ126" s="89">
        <f t="shared" si="19"/>
        <v>20</v>
      </c>
      <c r="AK126" s="89">
        <f t="shared" si="19"/>
        <v>2</v>
      </c>
      <c r="AL126" s="89">
        <f t="shared" si="19"/>
        <v>0</v>
      </c>
      <c r="AM126" s="89">
        <f t="shared" si="19"/>
        <v>0</v>
      </c>
      <c r="AN126" s="89">
        <f t="shared" si="19"/>
        <v>0</v>
      </c>
    </row>
    <row r="127" spans="1:188" s="7" customFormat="1" ht="23.1" customHeight="1" x14ac:dyDescent="0.25">
      <c r="A127" s="243" t="s">
        <v>55</v>
      </c>
      <c r="B127" s="244"/>
      <c r="C127" s="244"/>
      <c r="D127" s="244"/>
      <c r="E127" s="244"/>
      <c r="F127" s="244"/>
      <c r="G127" s="244"/>
      <c r="H127" s="244"/>
      <c r="I127" s="244"/>
      <c r="J127" s="244"/>
      <c r="K127" s="244"/>
      <c r="L127" s="244"/>
      <c r="M127" s="244"/>
      <c r="N127" s="244"/>
      <c r="O127" s="244"/>
      <c r="P127" s="244"/>
      <c r="Q127" s="244"/>
      <c r="R127" s="244"/>
      <c r="S127" s="244"/>
      <c r="T127" s="244"/>
      <c r="U127" s="244"/>
      <c r="V127" s="244"/>
      <c r="W127" s="244"/>
      <c r="X127" s="244"/>
      <c r="Y127" s="244"/>
      <c r="Z127" s="244"/>
      <c r="AA127" s="244"/>
      <c r="AB127" s="244"/>
      <c r="AC127" s="244"/>
      <c r="AD127" s="244"/>
      <c r="AE127" s="244"/>
      <c r="AF127" s="244"/>
      <c r="AG127" s="244"/>
      <c r="AH127" s="244"/>
      <c r="AI127" s="244"/>
      <c r="AJ127" s="244"/>
      <c r="AK127" s="244"/>
      <c r="AL127" s="244"/>
      <c r="AM127" s="244"/>
      <c r="AN127" s="245"/>
    </row>
    <row r="128" spans="1:188" s="7" customFormat="1" ht="23.1" customHeight="1" x14ac:dyDescent="0.25">
      <c r="A128" s="153" t="s">
        <v>122</v>
      </c>
      <c r="B128" s="154"/>
      <c r="C128" s="154"/>
      <c r="D128" s="154"/>
      <c r="E128" s="154"/>
      <c r="F128" s="154"/>
      <c r="G128" s="154"/>
      <c r="H128" s="154"/>
      <c r="I128" s="154"/>
      <c r="J128" s="154"/>
      <c r="K128" s="154"/>
      <c r="L128" s="154"/>
      <c r="M128" s="154"/>
      <c r="N128" s="154"/>
      <c r="O128" s="154"/>
      <c r="P128" s="154"/>
      <c r="Q128" s="154"/>
      <c r="R128" s="154"/>
      <c r="S128" s="154"/>
      <c r="T128" s="154"/>
      <c r="U128" s="154"/>
      <c r="V128" s="154"/>
      <c r="W128" s="154"/>
      <c r="X128" s="154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N128" s="155"/>
    </row>
    <row r="129" spans="1:188" s="12" customFormat="1" ht="33" customHeight="1" x14ac:dyDescent="0.25">
      <c r="A129" s="56">
        <v>59</v>
      </c>
      <c r="B129" s="10" t="s">
        <v>66</v>
      </c>
      <c r="C129" s="10" t="s">
        <v>76</v>
      </c>
      <c r="D129" s="11">
        <v>20</v>
      </c>
      <c r="E129" s="15">
        <v>2</v>
      </c>
      <c r="F129" s="9"/>
      <c r="G129" s="9"/>
      <c r="H129" s="9"/>
      <c r="I129" s="9"/>
      <c r="J129" s="9"/>
      <c r="K129" s="11">
        <v>20</v>
      </c>
      <c r="L129" s="11">
        <v>2</v>
      </c>
      <c r="M129" s="15" t="s">
        <v>26</v>
      </c>
      <c r="N129" s="11">
        <v>300</v>
      </c>
      <c r="O129" s="11" t="s">
        <v>32</v>
      </c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</row>
    <row r="130" spans="1:188" s="12" customFormat="1" ht="30.75" customHeight="1" x14ac:dyDescent="0.25">
      <c r="A130" s="56">
        <v>60</v>
      </c>
      <c r="B130" s="10" t="s">
        <v>124</v>
      </c>
      <c r="C130" s="10" t="s">
        <v>69</v>
      </c>
      <c r="D130" s="11">
        <v>25</v>
      </c>
      <c r="E130" s="15">
        <v>2</v>
      </c>
      <c r="F130" s="9"/>
      <c r="G130" s="9"/>
      <c r="H130" s="9"/>
      <c r="I130" s="9"/>
      <c r="J130" s="9"/>
      <c r="K130" s="11">
        <v>10</v>
      </c>
      <c r="L130" s="11">
        <v>1</v>
      </c>
      <c r="M130" s="15" t="s">
        <v>28</v>
      </c>
      <c r="N130" s="11">
        <v>300</v>
      </c>
      <c r="O130" s="11" t="s">
        <v>32</v>
      </c>
      <c r="P130" s="9"/>
      <c r="Q130" s="9"/>
      <c r="R130" s="9"/>
      <c r="S130" s="9"/>
      <c r="T130" s="9"/>
      <c r="U130" s="11">
        <v>15</v>
      </c>
      <c r="V130" s="11">
        <v>1</v>
      </c>
      <c r="W130" s="11" t="s">
        <v>26</v>
      </c>
      <c r="X130" s="11">
        <v>25</v>
      </c>
      <c r="Y130" s="11" t="s">
        <v>32</v>
      </c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</row>
    <row r="131" spans="1:188" s="12" customFormat="1" ht="32.25" customHeight="1" x14ac:dyDescent="0.25">
      <c r="A131" s="9">
        <v>61</v>
      </c>
      <c r="B131" s="10" t="s">
        <v>98</v>
      </c>
      <c r="C131" s="10" t="s">
        <v>71</v>
      </c>
      <c r="D131" s="11">
        <v>20</v>
      </c>
      <c r="E131" s="15">
        <v>2</v>
      </c>
      <c r="F131" s="9"/>
      <c r="G131" s="9"/>
      <c r="H131" s="9"/>
      <c r="I131" s="9"/>
      <c r="J131" s="9"/>
      <c r="K131" s="11">
        <v>10</v>
      </c>
      <c r="L131" s="11">
        <v>1</v>
      </c>
      <c r="M131" s="11" t="s">
        <v>28</v>
      </c>
      <c r="N131" s="11">
        <v>300</v>
      </c>
      <c r="O131" s="11" t="s">
        <v>32</v>
      </c>
      <c r="P131" s="9"/>
      <c r="Q131" s="9"/>
      <c r="R131" s="9"/>
      <c r="S131" s="9"/>
      <c r="T131" s="9"/>
      <c r="U131" s="11">
        <v>10</v>
      </c>
      <c r="V131" s="11">
        <v>1</v>
      </c>
      <c r="W131" s="11" t="s">
        <v>26</v>
      </c>
      <c r="X131" s="11">
        <v>25</v>
      </c>
      <c r="Y131" s="11" t="s">
        <v>32</v>
      </c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</row>
    <row r="132" spans="1:188" s="12" customFormat="1" ht="47.25" x14ac:dyDescent="0.25">
      <c r="A132" s="9">
        <v>62</v>
      </c>
      <c r="B132" s="10" t="s">
        <v>99</v>
      </c>
      <c r="C132" s="10" t="s">
        <v>69</v>
      </c>
      <c r="D132" s="11">
        <v>40</v>
      </c>
      <c r="E132" s="15">
        <v>3</v>
      </c>
      <c r="F132" s="9"/>
      <c r="G132" s="9"/>
      <c r="H132" s="9"/>
      <c r="I132" s="9"/>
      <c r="J132" s="9"/>
      <c r="K132" s="11">
        <v>20</v>
      </c>
      <c r="L132" s="11">
        <v>2</v>
      </c>
      <c r="M132" s="11" t="s">
        <v>28</v>
      </c>
      <c r="N132" s="11">
        <v>300</v>
      </c>
      <c r="O132" s="11" t="s">
        <v>32</v>
      </c>
      <c r="P132" s="9"/>
      <c r="Q132" s="9"/>
      <c r="R132" s="9"/>
      <c r="S132" s="9"/>
      <c r="T132" s="9"/>
      <c r="U132" s="11">
        <v>20</v>
      </c>
      <c r="V132" s="11">
        <v>1</v>
      </c>
      <c r="W132" s="11" t="s">
        <v>26</v>
      </c>
      <c r="X132" s="11">
        <v>25</v>
      </c>
      <c r="Y132" s="11" t="s">
        <v>32</v>
      </c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</row>
    <row r="133" spans="1:188" s="12" customFormat="1" ht="31.5" customHeight="1" x14ac:dyDescent="0.25">
      <c r="A133" s="9">
        <v>63</v>
      </c>
      <c r="B133" s="10" t="s">
        <v>73</v>
      </c>
      <c r="C133" s="10" t="s">
        <v>54</v>
      </c>
      <c r="D133" s="11">
        <v>15</v>
      </c>
      <c r="E133" s="11">
        <v>1</v>
      </c>
      <c r="F133" s="9"/>
      <c r="G133" s="9"/>
      <c r="H133" s="9"/>
      <c r="I133" s="9"/>
      <c r="J133" s="9"/>
      <c r="K133" s="11">
        <v>15</v>
      </c>
      <c r="L133" s="11">
        <v>1</v>
      </c>
      <c r="M133" s="11" t="s">
        <v>26</v>
      </c>
      <c r="N133" s="11">
        <v>300</v>
      </c>
      <c r="O133" s="11" t="s">
        <v>32</v>
      </c>
      <c r="P133" s="47"/>
      <c r="Q133" s="47"/>
      <c r="R133" s="47"/>
      <c r="S133" s="47"/>
      <c r="T133" s="47"/>
      <c r="U133" s="9"/>
      <c r="V133" s="9"/>
      <c r="W133" s="9"/>
      <c r="X133" s="9"/>
      <c r="Y133" s="9"/>
      <c r="Z133" s="47"/>
      <c r="AA133" s="47"/>
      <c r="AB133" s="47"/>
      <c r="AC133" s="47"/>
      <c r="AD133" s="47"/>
      <c r="AE133" s="47"/>
      <c r="AF133" s="47"/>
      <c r="AG133" s="47"/>
      <c r="AH133" s="47"/>
      <c r="AI133" s="47"/>
      <c r="AJ133" s="47"/>
      <c r="AK133" s="47"/>
      <c r="AL133" s="47"/>
      <c r="AM133" s="47"/>
      <c r="AN133" s="47"/>
    </row>
    <row r="134" spans="1:188" s="7" customFormat="1" ht="48" thickBot="1" x14ac:dyDescent="0.3">
      <c r="A134" s="57"/>
      <c r="B134" s="58" t="s">
        <v>122</v>
      </c>
      <c r="C134" s="58"/>
      <c r="D134" s="59">
        <f>SUM(D129:D133)</f>
        <v>120</v>
      </c>
      <c r="E134" s="59">
        <f t="shared" ref="E134:AN134" si="20">SUM(E129:E133)</f>
        <v>10</v>
      </c>
      <c r="F134" s="59">
        <f t="shared" si="20"/>
        <v>0</v>
      </c>
      <c r="G134" s="59">
        <f t="shared" si="20"/>
        <v>0</v>
      </c>
      <c r="H134" s="59">
        <f t="shared" si="20"/>
        <v>0</v>
      </c>
      <c r="I134" s="59">
        <f t="shared" si="20"/>
        <v>0</v>
      </c>
      <c r="J134" s="59">
        <f t="shared" si="20"/>
        <v>0</v>
      </c>
      <c r="K134" s="59">
        <f t="shared" si="20"/>
        <v>75</v>
      </c>
      <c r="L134" s="59">
        <f t="shared" si="20"/>
        <v>7</v>
      </c>
      <c r="M134" s="59">
        <f t="shared" si="20"/>
        <v>0</v>
      </c>
      <c r="N134" s="59" t="s">
        <v>113</v>
      </c>
      <c r="O134" s="59">
        <f t="shared" si="20"/>
        <v>0</v>
      </c>
      <c r="P134" s="59">
        <f t="shared" si="20"/>
        <v>0</v>
      </c>
      <c r="Q134" s="59">
        <f t="shared" si="20"/>
        <v>0</v>
      </c>
      <c r="R134" s="59">
        <f t="shared" si="20"/>
        <v>0</v>
      </c>
      <c r="S134" s="59">
        <f t="shared" si="20"/>
        <v>0</v>
      </c>
      <c r="T134" s="59">
        <f t="shared" si="20"/>
        <v>0</v>
      </c>
      <c r="U134" s="59">
        <f t="shared" si="20"/>
        <v>45</v>
      </c>
      <c r="V134" s="59">
        <f t="shared" si="20"/>
        <v>3</v>
      </c>
      <c r="W134" s="59">
        <f t="shared" si="20"/>
        <v>0</v>
      </c>
      <c r="X134" s="59" t="s">
        <v>113</v>
      </c>
      <c r="Y134" s="59">
        <f t="shared" si="20"/>
        <v>0</v>
      </c>
      <c r="Z134" s="59">
        <f t="shared" si="20"/>
        <v>0</v>
      </c>
      <c r="AA134" s="59">
        <f t="shared" si="20"/>
        <v>0</v>
      </c>
      <c r="AB134" s="59">
        <f t="shared" si="20"/>
        <v>0</v>
      </c>
      <c r="AC134" s="59">
        <f t="shared" si="20"/>
        <v>0</v>
      </c>
      <c r="AD134" s="59">
        <f t="shared" si="20"/>
        <v>0</v>
      </c>
      <c r="AE134" s="59">
        <f t="shared" si="20"/>
        <v>0</v>
      </c>
      <c r="AF134" s="59">
        <f t="shared" si="20"/>
        <v>0</v>
      </c>
      <c r="AG134" s="59">
        <f t="shared" si="20"/>
        <v>0</v>
      </c>
      <c r="AH134" s="59">
        <f t="shared" si="20"/>
        <v>0</v>
      </c>
      <c r="AI134" s="59">
        <f t="shared" si="20"/>
        <v>0</v>
      </c>
      <c r="AJ134" s="59">
        <f t="shared" si="20"/>
        <v>0</v>
      </c>
      <c r="AK134" s="59">
        <f t="shared" si="20"/>
        <v>0</v>
      </c>
      <c r="AL134" s="59">
        <f t="shared" si="20"/>
        <v>0</v>
      </c>
      <c r="AM134" s="59">
        <f t="shared" si="20"/>
        <v>0</v>
      </c>
      <c r="AN134" s="90">
        <f t="shared" si="20"/>
        <v>0</v>
      </c>
    </row>
    <row r="135" spans="1:188" s="7" customFormat="1" ht="11.45" customHeight="1" x14ac:dyDescent="0.25">
      <c r="A135" s="60"/>
      <c r="B135" s="61"/>
      <c r="C135" s="61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  <c r="AH135" s="62"/>
      <c r="AI135" s="62"/>
      <c r="AJ135" s="62"/>
      <c r="AK135" s="62"/>
      <c r="AL135" s="62"/>
      <c r="AM135" s="62"/>
      <c r="AN135" s="62"/>
    </row>
    <row r="136" spans="1:188" s="7" customFormat="1" ht="23.1" customHeight="1" x14ac:dyDescent="0.25">
      <c r="A136" s="156" t="s">
        <v>100</v>
      </c>
      <c r="B136" s="157"/>
      <c r="C136" s="157"/>
      <c r="D136" s="157"/>
      <c r="E136" s="157"/>
      <c r="F136" s="157"/>
      <c r="G136" s="157"/>
      <c r="H136" s="157"/>
      <c r="I136" s="157"/>
      <c r="J136" s="157"/>
      <c r="K136" s="157"/>
      <c r="L136" s="157"/>
      <c r="M136" s="157"/>
      <c r="N136" s="157"/>
      <c r="O136" s="157"/>
      <c r="P136" s="157"/>
      <c r="Q136" s="157"/>
      <c r="R136" s="157"/>
      <c r="S136" s="157"/>
      <c r="T136" s="157"/>
      <c r="U136" s="157"/>
      <c r="V136" s="157"/>
      <c r="W136" s="157"/>
      <c r="X136" s="157"/>
      <c r="Y136" s="157"/>
      <c r="Z136" s="157"/>
      <c r="AA136" s="157"/>
      <c r="AB136" s="157"/>
      <c r="AC136" s="157"/>
      <c r="AD136" s="157"/>
      <c r="AE136" s="157"/>
      <c r="AF136" s="157"/>
      <c r="AG136" s="157"/>
      <c r="AH136" s="157"/>
      <c r="AI136" s="157"/>
      <c r="AJ136" s="157"/>
      <c r="AK136" s="157"/>
      <c r="AL136" s="157"/>
      <c r="AM136" s="157"/>
      <c r="AN136" s="158"/>
    </row>
    <row r="137" spans="1:188" s="13" customFormat="1" ht="45" customHeight="1" x14ac:dyDescent="0.25">
      <c r="A137" s="64">
        <v>64</v>
      </c>
      <c r="B137" s="10" t="s">
        <v>101</v>
      </c>
      <c r="C137" s="10" t="s">
        <v>90</v>
      </c>
      <c r="D137" s="11">
        <v>30</v>
      </c>
      <c r="E137" s="11">
        <v>3</v>
      </c>
      <c r="F137" s="9"/>
      <c r="G137" s="9"/>
      <c r="H137" s="9"/>
      <c r="I137" s="9"/>
      <c r="J137" s="9"/>
      <c r="K137" s="11">
        <v>15</v>
      </c>
      <c r="L137" s="11">
        <v>1</v>
      </c>
      <c r="M137" s="11" t="s">
        <v>28</v>
      </c>
      <c r="N137" s="11">
        <v>300</v>
      </c>
      <c r="O137" s="11" t="s">
        <v>32</v>
      </c>
      <c r="P137" s="9"/>
      <c r="Q137" s="9"/>
      <c r="R137" s="9"/>
      <c r="S137" s="9"/>
      <c r="T137" s="9"/>
      <c r="U137" s="11">
        <v>15</v>
      </c>
      <c r="V137" s="11">
        <v>2</v>
      </c>
      <c r="W137" s="11" t="s">
        <v>26</v>
      </c>
      <c r="X137" s="11">
        <v>25</v>
      </c>
      <c r="Y137" s="11" t="s">
        <v>32</v>
      </c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  <c r="BF137" s="12"/>
      <c r="BG137" s="12"/>
      <c r="BH137" s="12"/>
      <c r="BI137" s="12"/>
      <c r="BJ137" s="12"/>
      <c r="BK137" s="12"/>
      <c r="BL137" s="12"/>
      <c r="BM137" s="12"/>
      <c r="BN137" s="12"/>
      <c r="BO137" s="12"/>
      <c r="BP137" s="12"/>
      <c r="BQ137" s="12"/>
      <c r="BR137" s="12"/>
      <c r="BS137" s="12"/>
      <c r="BT137" s="12"/>
      <c r="BU137" s="12"/>
      <c r="BV137" s="12"/>
      <c r="BW137" s="12"/>
      <c r="BX137" s="12"/>
      <c r="BY137" s="12"/>
      <c r="BZ137" s="12"/>
      <c r="CA137" s="12"/>
      <c r="CB137" s="12"/>
      <c r="CC137" s="12"/>
      <c r="CD137" s="12"/>
      <c r="CE137" s="12"/>
      <c r="CF137" s="12"/>
      <c r="CG137" s="12"/>
      <c r="CH137" s="12"/>
      <c r="CI137" s="12"/>
      <c r="CJ137" s="12"/>
      <c r="CK137" s="12"/>
      <c r="CL137" s="12"/>
      <c r="CM137" s="12"/>
      <c r="CN137" s="12"/>
      <c r="CO137" s="12"/>
      <c r="CP137" s="12"/>
      <c r="CQ137" s="12"/>
      <c r="CR137" s="12"/>
      <c r="CS137" s="12"/>
      <c r="CT137" s="12"/>
      <c r="CU137" s="12"/>
      <c r="CV137" s="12"/>
      <c r="CW137" s="12"/>
      <c r="CX137" s="12"/>
      <c r="CY137" s="12"/>
      <c r="CZ137" s="12"/>
      <c r="DA137" s="12"/>
      <c r="DB137" s="12"/>
      <c r="DC137" s="12"/>
      <c r="DD137" s="12"/>
      <c r="DE137" s="12"/>
      <c r="DF137" s="12"/>
      <c r="DG137" s="12"/>
      <c r="DH137" s="12"/>
      <c r="DI137" s="12"/>
      <c r="DJ137" s="12"/>
      <c r="DK137" s="12"/>
      <c r="DL137" s="12"/>
      <c r="DM137" s="12"/>
      <c r="DN137" s="12"/>
      <c r="DO137" s="12"/>
      <c r="DP137" s="12"/>
      <c r="DQ137" s="12"/>
      <c r="DR137" s="12"/>
      <c r="DS137" s="12"/>
      <c r="DT137" s="12"/>
      <c r="DU137" s="12"/>
      <c r="DV137" s="12"/>
      <c r="DW137" s="12"/>
      <c r="DX137" s="12"/>
      <c r="DY137" s="12"/>
      <c r="DZ137" s="12"/>
      <c r="EA137" s="12"/>
      <c r="EB137" s="12"/>
      <c r="EC137" s="12"/>
      <c r="ED137" s="12"/>
      <c r="EE137" s="12"/>
      <c r="EF137" s="12"/>
      <c r="EG137" s="12"/>
      <c r="EH137" s="12"/>
      <c r="EI137" s="12"/>
      <c r="EJ137" s="12"/>
      <c r="EK137" s="12"/>
      <c r="EL137" s="12"/>
      <c r="EM137" s="12"/>
      <c r="EN137" s="12"/>
      <c r="EO137" s="12"/>
      <c r="EP137" s="12"/>
      <c r="EQ137" s="12"/>
      <c r="ER137" s="12"/>
      <c r="ES137" s="12"/>
      <c r="ET137" s="12"/>
      <c r="EU137" s="12"/>
      <c r="EV137" s="12"/>
      <c r="EW137" s="12"/>
      <c r="EX137" s="12"/>
      <c r="EY137" s="12"/>
      <c r="EZ137" s="12"/>
      <c r="FA137" s="12"/>
      <c r="FB137" s="12"/>
      <c r="FC137" s="12"/>
      <c r="FD137" s="12"/>
      <c r="FE137" s="12"/>
      <c r="FF137" s="12"/>
      <c r="FG137" s="12"/>
      <c r="FH137" s="12"/>
      <c r="FI137" s="12"/>
      <c r="FJ137" s="12"/>
      <c r="FK137" s="12"/>
      <c r="FL137" s="12"/>
      <c r="FM137" s="12"/>
      <c r="FN137" s="12"/>
      <c r="FO137" s="12"/>
      <c r="FP137" s="12"/>
      <c r="FQ137" s="12"/>
      <c r="FR137" s="12"/>
      <c r="FS137" s="12"/>
      <c r="FT137" s="12"/>
      <c r="FU137" s="12"/>
      <c r="FV137" s="12"/>
      <c r="FW137" s="12"/>
      <c r="FX137" s="12"/>
      <c r="FY137" s="12"/>
      <c r="FZ137" s="12"/>
      <c r="GA137" s="12"/>
      <c r="GB137" s="12"/>
      <c r="GC137" s="12"/>
      <c r="GD137" s="12"/>
      <c r="GE137" s="12"/>
      <c r="GF137" s="12"/>
    </row>
    <row r="138" spans="1:188" s="13" customFormat="1" ht="32.25" customHeight="1" x14ac:dyDescent="0.25">
      <c r="A138" s="56">
        <v>65</v>
      </c>
      <c r="B138" s="10" t="s">
        <v>102</v>
      </c>
      <c r="C138" s="10" t="s">
        <v>72</v>
      </c>
      <c r="D138" s="11">
        <v>30</v>
      </c>
      <c r="E138" s="11">
        <v>3</v>
      </c>
      <c r="F138" s="9"/>
      <c r="G138" s="9"/>
      <c r="H138" s="9"/>
      <c r="I138" s="9"/>
      <c r="J138" s="9"/>
      <c r="K138" s="11">
        <v>20</v>
      </c>
      <c r="L138" s="11">
        <v>2</v>
      </c>
      <c r="M138" s="11" t="s">
        <v>28</v>
      </c>
      <c r="N138" s="11">
        <v>300</v>
      </c>
      <c r="O138" s="11" t="s">
        <v>32</v>
      </c>
      <c r="P138" s="9"/>
      <c r="Q138" s="9"/>
      <c r="R138" s="9"/>
      <c r="S138" s="9"/>
      <c r="T138" s="9"/>
      <c r="U138" s="11">
        <v>10</v>
      </c>
      <c r="V138" s="11">
        <v>1</v>
      </c>
      <c r="W138" s="11" t="s">
        <v>26</v>
      </c>
      <c r="X138" s="11">
        <v>25</v>
      </c>
      <c r="Y138" s="11" t="s">
        <v>32</v>
      </c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2"/>
      <c r="BV138" s="12"/>
      <c r="BW138" s="12"/>
      <c r="BX138" s="12"/>
      <c r="BY138" s="12"/>
      <c r="BZ138" s="12"/>
      <c r="CA138" s="12"/>
      <c r="CB138" s="12"/>
      <c r="CC138" s="12"/>
      <c r="CD138" s="12"/>
      <c r="CE138" s="12"/>
      <c r="CF138" s="12"/>
      <c r="CG138" s="12"/>
      <c r="CH138" s="12"/>
      <c r="CI138" s="12"/>
      <c r="CJ138" s="12"/>
      <c r="CK138" s="12"/>
      <c r="CL138" s="12"/>
      <c r="CM138" s="12"/>
      <c r="CN138" s="12"/>
      <c r="CO138" s="12"/>
      <c r="CP138" s="12"/>
      <c r="CQ138" s="12"/>
      <c r="CR138" s="12"/>
      <c r="CS138" s="12"/>
      <c r="CT138" s="12"/>
      <c r="CU138" s="12"/>
      <c r="CV138" s="12"/>
      <c r="CW138" s="12"/>
      <c r="CX138" s="12"/>
      <c r="CY138" s="12"/>
      <c r="CZ138" s="12"/>
      <c r="DA138" s="12"/>
      <c r="DB138" s="12"/>
      <c r="DC138" s="12"/>
      <c r="DD138" s="12"/>
      <c r="DE138" s="12"/>
      <c r="DF138" s="12"/>
      <c r="DG138" s="12"/>
      <c r="DH138" s="12"/>
      <c r="DI138" s="12"/>
      <c r="DJ138" s="12"/>
      <c r="DK138" s="12"/>
      <c r="DL138" s="12"/>
      <c r="DM138" s="12"/>
      <c r="DN138" s="12"/>
      <c r="DO138" s="12"/>
      <c r="DP138" s="12"/>
      <c r="DQ138" s="12"/>
      <c r="DR138" s="12"/>
      <c r="DS138" s="12"/>
      <c r="DT138" s="12"/>
      <c r="DU138" s="12"/>
      <c r="DV138" s="12"/>
      <c r="DW138" s="12"/>
      <c r="DX138" s="12"/>
      <c r="DY138" s="12"/>
      <c r="DZ138" s="12"/>
      <c r="EA138" s="12"/>
      <c r="EB138" s="12"/>
      <c r="EC138" s="12"/>
      <c r="ED138" s="12"/>
      <c r="EE138" s="12"/>
      <c r="EF138" s="12"/>
      <c r="EG138" s="12"/>
      <c r="EH138" s="12"/>
      <c r="EI138" s="12"/>
      <c r="EJ138" s="12"/>
      <c r="EK138" s="12"/>
      <c r="EL138" s="12"/>
      <c r="EM138" s="12"/>
      <c r="EN138" s="12"/>
      <c r="EO138" s="12"/>
      <c r="EP138" s="12"/>
      <c r="EQ138" s="12"/>
      <c r="ER138" s="12"/>
      <c r="ES138" s="12"/>
      <c r="ET138" s="12"/>
      <c r="EU138" s="12"/>
      <c r="EV138" s="12"/>
      <c r="EW138" s="12"/>
      <c r="EX138" s="12"/>
      <c r="EY138" s="12"/>
      <c r="EZ138" s="12"/>
      <c r="FA138" s="12"/>
      <c r="FB138" s="12"/>
      <c r="FC138" s="12"/>
      <c r="FD138" s="12"/>
      <c r="FE138" s="12"/>
      <c r="FF138" s="12"/>
      <c r="FG138" s="12"/>
      <c r="FH138" s="12"/>
      <c r="FI138" s="12"/>
      <c r="FJ138" s="12"/>
      <c r="FK138" s="12"/>
      <c r="FL138" s="12"/>
      <c r="FM138" s="12"/>
      <c r="FN138" s="12"/>
      <c r="FO138" s="12"/>
      <c r="FP138" s="12"/>
      <c r="FQ138" s="12"/>
      <c r="FR138" s="12"/>
      <c r="FS138" s="12"/>
      <c r="FT138" s="12"/>
      <c r="FU138" s="12"/>
      <c r="FV138" s="12"/>
      <c r="FW138" s="12"/>
      <c r="FX138" s="12"/>
      <c r="FY138" s="12"/>
      <c r="FZ138" s="12"/>
      <c r="GA138" s="12"/>
      <c r="GB138" s="12"/>
      <c r="GC138" s="12"/>
      <c r="GD138" s="12"/>
      <c r="GE138" s="12"/>
      <c r="GF138" s="12"/>
    </row>
    <row r="139" spans="1:188" s="13" customFormat="1" ht="29.25" customHeight="1" x14ac:dyDescent="0.25">
      <c r="A139" s="64">
        <v>66</v>
      </c>
      <c r="B139" s="10" t="s">
        <v>103</v>
      </c>
      <c r="C139" s="10" t="s">
        <v>121</v>
      </c>
      <c r="D139" s="11">
        <v>30</v>
      </c>
      <c r="E139" s="11">
        <v>2</v>
      </c>
      <c r="F139" s="9"/>
      <c r="G139" s="9"/>
      <c r="H139" s="9"/>
      <c r="I139" s="9"/>
      <c r="J139" s="9"/>
      <c r="K139" s="68">
        <v>15</v>
      </c>
      <c r="L139" s="68">
        <v>1</v>
      </c>
      <c r="M139" s="68" t="s">
        <v>28</v>
      </c>
      <c r="N139" s="68">
        <v>300</v>
      </c>
      <c r="O139" s="68" t="s">
        <v>32</v>
      </c>
      <c r="P139" s="9"/>
      <c r="Q139" s="9"/>
      <c r="R139" s="9"/>
      <c r="S139" s="9"/>
      <c r="T139" s="9"/>
      <c r="U139" s="11">
        <v>15</v>
      </c>
      <c r="V139" s="11">
        <v>1</v>
      </c>
      <c r="W139" s="11" t="s">
        <v>26</v>
      </c>
      <c r="X139" s="11">
        <v>25</v>
      </c>
      <c r="Y139" s="11" t="s">
        <v>32</v>
      </c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  <c r="BF139" s="12"/>
      <c r="BG139" s="12"/>
      <c r="BH139" s="12"/>
      <c r="BI139" s="12"/>
      <c r="BJ139" s="12"/>
      <c r="BK139" s="12"/>
      <c r="BL139" s="12"/>
      <c r="BM139" s="12"/>
      <c r="BN139" s="12"/>
      <c r="BO139" s="12"/>
      <c r="BP139" s="12"/>
      <c r="BQ139" s="12"/>
      <c r="BR139" s="12"/>
      <c r="BS139" s="12"/>
      <c r="BT139" s="12"/>
      <c r="BU139" s="12"/>
      <c r="BV139" s="12"/>
      <c r="BW139" s="12"/>
      <c r="BX139" s="12"/>
      <c r="BY139" s="12"/>
      <c r="BZ139" s="12"/>
      <c r="CA139" s="12"/>
      <c r="CB139" s="12"/>
      <c r="CC139" s="12"/>
      <c r="CD139" s="12"/>
      <c r="CE139" s="12"/>
      <c r="CF139" s="12"/>
      <c r="CG139" s="12"/>
      <c r="CH139" s="12"/>
      <c r="CI139" s="12"/>
      <c r="CJ139" s="12"/>
      <c r="CK139" s="12"/>
      <c r="CL139" s="12"/>
      <c r="CM139" s="12"/>
      <c r="CN139" s="12"/>
      <c r="CO139" s="12"/>
      <c r="CP139" s="12"/>
      <c r="CQ139" s="12"/>
      <c r="CR139" s="12"/>
      <c r="CS139" s="12"/>
      <c r="CT139" s="12"/>
      <c r="CU139" s="12"/>
      <c r="CV139" s="12"/>
      <c r="CW139" s="12"/>
      <c r="CX139" s="12"/>
      <c r="CY139" s="12"/>
      <c r="CZ139" s="12"/>
      <c r="DA139" s="12"/>
      <c r="DB139" s="12"/>
      <c r="DC139" s="12"/>
      <c r="DD139" s="12"/>
      <c r="DE139" s="12"/>
      <c r="DF139" s="12"/>
      <c r="DG139" s="12"/>
      <c r="DH139" s="12"/>
      <c r="DI139" s="12"/>
      <c r="DJ139" s="12"/>
      <c r="DK139" s="12"/>
      <c r="DL139" s="12"/>
      <c r="DM139" s="12"/>
      <c r="DN139" s="12"/>
      <c r="DO139" s="12"/>
      <c r="DP139" s="12"/>
      <c r="DQ139" s="12"/>
      <c r="DR139" s="12"/>
      <c r="DS139" s="12"/>
      <c r="DT139" s="12"/>
      <c r="DU139" s="12"/>
      <c r="DV139" s="12"/>
      <c r="DW139" s="12"/>
      <c r="DX139" s="12"/>
      <c r="DY139" s="12"/>
      <c r="DZ139" s="12"/>
      <c r="EA139" s="12"/>
      <c r="EB139" s="12"/>
      <c r="EC139" s="12"/>
      <c r="ED139" s="12"/>
      <c r="EE139" s="12"/>
      <c r="EF139" s="12"/>
      <c r="EG139" s="12"/>
      <c r="EH139" s="12"/>
      <c r="EI139" s="12"/>
      <c r="EJ139" s="12"/>
      <c r="EK139" s="12"/>
      <c r="EL139" s="12"/>
      <c r="EM139" s="12"/>
      <c r="EN139" s="12"/>
      <c r="EO139" s="12"/>
      <c r="EP139" s="12"/>
      <c r="EQ139" s="12"/>
      <c r="ER139" s="12"/>
      <c r="ES139" s="12"/>
      <c r="ET139" s="12"/>
      <c r="EU139" s="12"/>
      <c r="EV139" s="12"/>
      <c r="EW139" s="12"/>
      <c r="EX139" s="12"/>
      <c r="EY139" s="12"/>
      <c r="EZ139" s="12"/>
      <c r="FA139" s="12"/>
      <c r="FB139" s="12"/>
      <c r="FC139" s="12"/>
      <c r="FD139" s="12"/>
      <c r="FE139" s="12"/>
      <c r="FF139" s="12"/>
      <c r="FG139" s="12"/>
      <c r="FH139" s="12"/>
      <c r="FI139" s="12"/>
      <c r="FJ139" s="12"/>
      <c r="FK139" s="12"/>
      <c r="FL139" s="12"/>
      <c r="FM139" s="12"/>
      <c r="FN139" s="12"/>
      <c r="FO139" s="12"/>
      <c r="FP139" s="12"/>
      <c r="FQ139" s="12"/>
      <c r="FR139" s="12"/>
      <c r="FS139" s="12"/>
      <c r="FT139" s="12"/>
      <c r="FU139" s="12"/>
      <c r="FV139" s="12"/>
      <c r="FW139" s="12"/>
      <c r="FX139" s="12"/>
      <c r="FY139" s="12"/>
      <c r="FZ139" s="12"/>
      <c r="GA139" s="12"/>
      <c r="GB139" s="12"/>
      <c r="GC139" s="12"/>
      <c r="GD139" s="12"/>
      <c r="GE139" s="12"/>
      <c r="GF139" s="12"/>
    </row>
    <row r="140" spans="1:188" s="12" customFormat="1" ht="32.25" customHeight="1" x14ac:dyDescent="0.25">
      <c r="A140" s="56">
        <v>67</v>
      </c>
      <c r="B140" s="10" t="s">
        <v>104</v>
      </c>
      <c r="C140" s="10" t="s">
        <v>69</v>
      </c>
      <c r="D140" s="11">
        <v>30</v>
      </c>
      <c r="E140" s="11">
        <v>2</v>
      </c>
      <c r="F140" s="9"/>
      <c r="G140" s="9"/>
      <c r="H140" s="9"/>
      <c r="I140" s="9"/>
      <c r="J140" s="9"/>
      <c r="K140" s="11">
        <v>15</v>
      </c>
      <c r="L140" s="11">
        <v>1</v>
      </c>
      <c r="M140" s="11" t="s">
        <v>28</v>
      </c>
      <c r="N140" s="11">
        <v>300</v>
      </c>
      <c r="O140" s="11" t="s">
        <v>32</v>
      </c>
      <c r="P140" s="9"/>
      <c r="Q140" s="9"/>
      <c r="R140" s="9"/>
      <c r="S140" s="9"/>
      <c r="T140" s="9"/>
      <c r="U140" s="11">
        <v>15</v>
      </c>
      <c r="V140" s="11">
        <v>1</v>
      </c>
      <c r="W140" s="11" t="s">
        <v>26</v>
      </c>
      <c r="X140" s="11">
        <v>25</v>
      </c>
      <c r="Y140" s="11" t="s">
        <v>32</v>
      </c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</row>
    <row r="141" spans="1:188" s="7" customFormat="1" ht="63.75" thickBot="1" x14ac:dyDescent="0.3">
      <c r="A141" s="69"/>
      <c r="B141" s="70" t="s">
        <v>100</v>
      </c>
      <c r="C141" s="70"/>
      <c r="D141" s="71">
        <f t="shared" ref="D141:AN141" si="21">SUM(D137:D140)</f>
        <v>120</v>
      </c>
      <c r="E141" s="71">
        <f t="shared" si="21"/>
        <v>10</v>
      </c>
      <c r="F141" s="71">
        <f t="shared" si="21"/>
        <v>0</v>
      </c>
      <c r="G141" s="71">
        <f t="shared" si="21"/>
        <v>0</v>
      </c>
      <c r="H141" s="71">
        <f t="shared" si="21"/>
        <v>0</v>
      </c>
      <c r="I141" s="71">
        <f t="shared" si="21"/>
        <v>0</v>
      </c>
      <c r="J141" s="71">
        <f t="shared" si="21"/>
        <v>0</v>
      </c>
      <c r="K141" s="71">
        <f t="shared" si="21"/>
        <v>65</v>
      </c>
      <c r="L141" s="71">
        <f t="shared" si="21"/>
        <v>5</v>
      </c>
      <c r="M141" s="71">
        <f t="shared" si="21"/>
        <v>0</v>
      </c>
      <c r="N141" s="71" t="s">
        <v>113</v>
      </c>
      <c r="O141" s="71">
        <f t="shared" si="21"/>
        <v>0</v>
      </c>
      <c r="P141" s="71">
        <f t="shared" si="21"/>
        <v>0</v>
      </c>
      <c r="Q141" s="71">
        <f t="shared" si="21"/>
        <v>0</v>
      </c>
      <c r="R141" s="71">
        <f t="shared" si="21"/>
        <v>0</v>
      </c>
      <c r="S141" s="71">
        <f t="shared" si="21"/>
        <v>0</v>
      </c>
      <c r="T141" s="71">
        <f t="shared" si="21"/>
        <v>0</v>
      </c>
      <c r="U141" s="71">
        <f t="shared" si="21"/>
        <v>55</v>
      </c>
      <c r="V141" s="71">
        <f t="shared" si="21"/>
        <v>5</v>
      </c>
      <c r="W141" s="71">
        <f t="shared" si="21"/>
        <v>0</v>
      </c>
      <c r="X141" s="71" t="s">
        <v>113</v>
      </c>
      <c r="Y141" s="71">
        <f t="shared" si="21"/>
        <v>0</v>
      </c>
      <c r="Z141" s="71">
        <f t="shared" si="21"/>
        <v>0</v>
      </c>
      <c r="AA141" s="71">
        <f t="shared" si="21"/>
        <v>0</v>
      </c>
      <c r="AB141" s="71">
        <f t="shared" si="21"/>
        <v>0</v>
      </c>
      <c r="AC141" s="71">
        <f t="shared" si="21"/>
        <v>0</v>
      </c>
      <c r="AD141" s="71">
        <f t="shared" si="21"/>
        <v>0</v>
      </c>
      <c r="AE141" s="71">
        <f t="shared" si="21"/>
        <v>0</v>
      </c>
      <c r="AF141" s="71">
        <f t="shared" si="21"/>
        <v>0</v>
      </c>
      <c r="AG141" s="71">
        <f t="shared" si="21"/>
        <v>0</v>
      </c>
      <c r="AH141" s="71">
        <f t="shared" si="21"/>
        <v>0</v>
      </c>
      <c r="AI141" s="71">
        <f t="shared" si="21"/>
        <v>0</v>
      </c>
      <c r="AJ141" s="71">
        <f t="shared" si="21"/>
        <v>0</v>
      </c>
      <c r="AK141" s="71">
        <f t="shared" si="21"/>
        <v>0</v>
      </c>
      <c r="AL141" s="71">
        <f t="shared" si="21"/>
        <v>0</v>
      </c>
      <c r="AM141" s="71">
        <f t="shared" si="21"/>
        <v>0</v>
      </c>
      <c r="AN141" s="71">
        <f t="shared" si="21"/>
        <v>0</v>
      </c>
    </row>
    <row r="142" spans="1:188" s="7" customFormat="1" ht="15.75" x14ac:dyDescent="0.25">
      <c r="A142" s="169"/>
      <c r="B142" s="170"/>
      <c r="C142" s="170"/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0"/>
      <c r="R142" s="170"/>
      <c r="S142" s="170"/>
      <c r="T142" s="170"/>
      <c r="U142" s="170"/>
      <c r="V142" s="170"/>
      <c r="W142" s="170"/>
      <c r="X142" s="170"/>
      <c r="Y142" s="170"/>
      <c r="Z142" s="170"/>
      <c r="AA142" s="170"/>
      <c r="AB142" s="170"/>
      <c r="AC142" s="170"/>
      <c r="AD142" s="170"/>
      <c r="AE142" s="170"/>
      <c r="AF142" s="170"/>
      <c r="AG142" s="170"/>
      <c r="AH142" s="170"/>
      <c r="AI142" s="170"/>
      <c r="AJ142" s="170"/>
      <c r="AK142" s="170"/>
      <c r="AL142" s="170"/>
      <c r="AM142" s="170"/>
      <c r="AN142" s="171"/>
    </row>
    <row r="143" spans="1:188" s="7" customFormat="1" ht="23.1" customHeight="1" x14ac:dyDescent="0.25">
      <c r="A143" s="226" t="s">
        <v>88</v>
      </c>
      <c r="B143" s="227"/>
      <c r="C143" s="227"/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  <c r="AA143" s="227"/>
      <c r="AB143" s="227"/>
      <c r="AC143" s="227"/>
      <c r="AD143" s="227"/>
      <c r="AE143" s="227"/>
      <c r="AF143" s="227"/>
      <c r="AG143" s="227"/>
      <c r="AH143" s="227"/>
      <c r="AI143" s="227"/>
      <c r="AJ143" s="227"/>
      <c r="AK143" s="227"/>
      <c r="AL143" s="227"/>
      <c r="AM143" s="227"/>
      <c r="AN143" s="228"/>
    </row>
    <row r="144" spans="1:188" s="13" customFormat="1" ht="35.25" customHeight="1" x14ac:dyDescent="0.25">
      <c r="A144" s="56">
        <v>68</v>
      </c>
      <c r="B144" s="66" t="s">
        <v>133</v>
      </c>
      <c r="C144" s="66" t="s">
        <v>119</v>
      </c>
      <c r="D144" s="11">
        <v>20</v>
      </c>
      <c r="E144" s="11">
        <v>2</v>
      </c>
      <c r="F144" s="23"/>
      <c r="G144" s="9"/>
      <c r="H144" s="9"/>
      <c r="I144" s="9"/>
      <c r="J144" s="9"/>
      <c r="K144" s="15">
        <v>10</v>
      </c>
      <c r="L144" s="11">
        <v>1</v>
      </c>
      <c r="M144" s="11" t="s">
        <v>28</v>
      </c>
      <c r="N144" s="11">
        <v>300</v>
      </c>
      <c r="O144" s="11" t="s">
        <v>32</v>
      </c>
      <c r="P144" s="9"/>
      <c r="Q144" s="9"/>
      <c r="R144" s="9"/>
      <c r="S144" s="9"/>
      <c r="T144" s="9"/>
      <c r="U144" s="11">
        <v>10</v>
      </c>
      <c r="V144" s="121">
        <v>1</v>
      </c>
      <c r="W144" s="11" t="s">
        <v>26</v>
      </c>
      <c r="X144" s="11">
        <v>25</v>
      </c>
      <c r="Y144" s="11" t="s">
        <v>32</v>
      </c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  <c r="BF144" s="12"/>
      <c r="BG144" s="12"/>
      <c r="BH144" s="12"/>
      <c r="BI144" s="12"/>
      <c r="BJ144" s="12"/>
      <c r="BK144" s="12"/>
      <c r="BL144" s="12"/>
      <c r="BM144" s="12"/>
      <c r="BN144" s="12"/>
      <c r="BO144" s="12"/>
      <c r="BP144" s="12"/>
      <c r="BQ144" s="12"/>
      <c r="BR144" s="12"/>
      <c r="BS144" s="12"/>
      <c r="BT144" s="12"/>
      <c r="BU144" s="12"/>
      <c r="BV144" s="12"/>
      <c r="BW144" s="12"/>
      <c r="BX144" s="12"/>
      <c r="BY144" s="12"/>
      <c r="BZ144" s="12"/>
      <c r="CA144" s="12"/>
      <c r="CB144" s="12"/>
      <c r="CC144" s="12"/>
      <c r="CD144" s="12"/>
      <c r="CE144" s="12"/>
      <c r="CF144" s="12"/>
      <c r="CG144" s="12"/>
      <c r="CH144" s="12"/>
      <c r="CI144" s="12"/>
      <c r="CJ144" s="12"/>
      <c r="CK144" s="12"/>
      <c r="CL144" s="12"/>
      <c r="CM144" s="12"/>
      <c r="CN144" s="12"/>
      <c r="CO144" s="12"/>
      <c r="CP144" s="12"/>
      <c r="CQ144" s="12"/>
      <c r="CR144" s="12"/>
      <c r="CS144" s="12"/>
      <c r="CT144" s="12"/>
      <c r="CU144" s="12"/>
      <c r="CV144" s="12"/>
      <c r="CW144" s="12"/>
      <c r="CX144" s="12"/>
      <c r="CY144" s="12"/>
      <c r="CZ144" s="12"/>
      <c r="DA144" s="12"/>
      <c r="DB144" s="12"/>
      <c r="DC144" s="12"/>
      <c r="DD144" s="12"/>
      <c r="DE144" s="12"/>
      <c r="DF144" s="12"/>
      <c r="DG144" s="12"/>
      <c r="DH144" s="12"/>
      <c r="DI144" s="12"/>
      <c r="DJ144" s="12"/>
      <c r="DK144" s="12"/>
      <c r="DL144" s="12"/>
      <c r="DM144" s="12"/>
      <c r="DN144" s="12"/>
      <c r="DO144" s="12"/>
      <c r="DP144" s="12"/>
      <c r="DQ144" s="12"/>
      <c r="DR144" s="12"/>
      <c r="DS144" s="12"/>
      <c r="DT144" s="12"/>
      <c r="DU144" s="12"/>
      <c r="DV144" s="12"/>
      <c r="DW144" s="12"/>
      <c r="DX144" s="12"/>
      <c r="DY144" s="12"/>
      <c r="DZ144" s="12"/>
      <c r="EA144" s="12"/>
      <c r="EB144" s="12"/>
      <c r="EC144" s="12"/>
      <c r="ED144" s="12"/>
      <c r="EE144" s="12"/>
      <c r="EF144" s="12"/>
      <c r="EG144" s="12"/>
      <c r="EH144" s="12"/>
      <c r="EI144" s="12"/>
      <c r="EJ144" s="12"/>
      <c r="EK144" s="12"/>
      <c r="EL144" s="12"/>
      <c r="EM144" s="12"/>
      <c r="EN144" s="12"/>
      <c r="EO144" s="12"/>
      <c r="EP144" s="12"/>
      <c r="EQ144" s="12"/>
      <c r="ER144" s="12"/>
      <c r="ES144" s="12"/>
      <c r="ET144" s="12"/>
      <c r="EU144" s="12"/>
      <c r="EV144" s="12"/>
      <c r="EW144" s="12"/>
      <c r="EX144" s="12"/>
      <c r="EY144" s="12"/>
      <c r="EZ144" s="12"/>
      <c r="FA144" s="12"/>
      <c r="FB144" s="12"/>
      <c r="FC144" s="12"/>
      <c r="FD144" s="12"/>
      <c r="FE144" s="12"/>
      <c r="FF144" s="12"/>
      <c r="FG144" s="12"/>
      <c r="FH144" s="12"/>
      <c r="FI144" s="12"/>
      <c r="FJ144" s="12"/>
      <c r="FK144" s="12"/>
      <c r="FL144" s="12"/>
      <c r="FM144" s="12"/>
      <c r="FN144" s="12"/>
      <c r="FO144" s="12"/>
      <c r="FP144" s="12"/>
      <c r="FQ144" s="12"/>
      <c r="FR144" s="12"/>
      <c r="FS144" s="12"/>
      <c r="FT144" s="12"/>
      <c r="FU144" s="12"/>
      <c r="FV144" s="12"/>
      <c r="FW144" s="12"/>
      <c r="FX144" s="12"/>
      <c r="FY144" s="12"/>
      <c r="FZ144" s="12"/>
      <c r="GA144" s="12"/>
      <c r="GB144" s="12"/>
      <c r="GC144" s="12"/>
      <c r="GD144" s="12"/>
      <c r="GE144" s="12"/>
      <c r="GF144" s="12"/>
    </row>
    <row r="145" spans="1:188" s="13" customFormat="1" ht="33" customHeight="1" x14ac:dyDescent="0.25">
      <c r="A145" s="56">
        <v>69</v>
      </c>
      <c r="B145" s="66" t="s">
        <v>105</v>
      </c>
      <c r="C145" s="66" t="s">
        <v>69</v>
      </c>
      <c r="D145" s="11">
        <v>30</v>
      </c>
      <c r="E145" s="11">
        <v>2</v>
      </c>
      <c r="F145" s="23"/>
      <c r="G145" s="9"/>
      <c r="H145" s="9"/>
      <c r="I145" s="9"/>
      <c r="J145" s="9"/>
      <c r="K145" s="15">
        <v>15</v>
      </c>
      <c r="L145" s="11">
        <v>1</v>
      </c>
      <c r="M145" s="11" t="s">
        <v>28</v>
      </c>
      <c r="N145" s="11">
        <v>300</v>
      </c>
      <c r="O145" s="11" t="s">
        <v>32</v>
      </c>
      <c r="P145" s="9"/>
      <c r="Q145" s="9"/>
      <c r="R145" s="9"/>
      <c r="S145" s="9"/>
      <c r="T145" s="9"/>
      <c r="U145" s="11">
        <v>15</v>
      </c>
      <c r="V145" s="121">
        <v>1</v>
      </c>
      <c r="W145" s="11" t="s">
        <v>26</v>
      </c>
      <c r="X145" s="11">
        <v>25</v>
      </c>
      <c r="Y145" s="11" t="s">
        <v>32</v>
      </c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  <c r="BR145" s="12"/>
      <c r="BS145" s="12"/>
      <c r="BT145" s="12"/>
      <c r="BU145" s="12"/>
      <c r="BV145" s="12"/>
      <c r="BW145" s="12"/>
      <c r="BX145" s="12"/>
      <c r="BY145" s="12"/>
      <c r="BZ145" s="12"/>
      <c r="CA145" s="12"/>
      <c r="CB145" s="12"/>
      <c r="CC145" s="12"/>
      <c r="CD145" s="12"/>
      <c r="CE145" s="12"/>
      <c r="CF145" s="12"/>
      <c r="CG145" s="12"/>
      <c r="CH145" s="12"/>
      <c r="CI145" s="12"/>
      <c r="CJ145" s="12"/>
      <c r="CK145" s="12"/>
      <c r="CL145" s="12"/>
      <c r="CM145" s="12"/>
      <c r="CN145" s="12"/>
      <c r="CO145" s="12"/>
      <c r="CP145" s="12"/>
      <c r="CQ145" s="12"/>
      <c r="CR145" s="12"/>
      <c r="CS145" s="12"/>
      <c r="CT145" s="12"/>
      <c r="CU145" s="12"/>
      <c r="CV145" s="12"/>
      <c r="CW145" s="12"/>
      <c r="CX145" s="12"/>
      <c r="CY145" s="12"/>
      <c r="CZ145" s="12"/>
      <c r="DA145" s="12"/>
      <c r="DB145" s="12"/>
      <c r="DC145" s="12"/>
      <c r="DD145" s="12"/>
      <c r="DE145" s="12"/>
      <c r="DF145" s="12"/>
      <c r="DG145" s="12"/>
      <c r="DH145" s="12"/>
      <c r="DI145" s="12"/>
      <c r="DJ145" s="12"/>
      <c r="DK145" s="12"/>
      <c r="DL145" s="12"/>
      <c r="DM145" s="12"/>
      <c r="DN145" s="12"/>
      <c r="DO145" s="12"/>
      <c r="DP145" s="12"/>
      <c r="DQ145" s="12"/>
      <c r="DR145" s="12"/>
      <c r="DS145" s="12"/>
      <c r="DT145" s="12"/>
      <c r="DU145" s="12"/>
      <c r="DV145" s="12"/>
      <c r="DW145" s="12"/>
      <c r="DX145" s="12"/>
      <c r="DY145" s="12"/>
      <c r="DZ145" s="12"/>
      <c r="EA145" s="12"/>
      <c r="EB145" s="12"/>
      <c r="EC145" s="12"/>
      <c r="ED145" s="12"/>
      <c r="EE145" s="12"/>
      <c r="EF145" s="12"/>
      <c r="EG145" s="12"/>
      <c r="EH145" s="12"/>
      <c r="EI145" s="12"/>
      <c r="EJ145" s="12"/>
      <c r="EK145" s="12"/>
      <c r="EL145" s="12"/>
      <c r="EM145" s="12"/>
      <c r="EN145" s="12"/>
      <c r="EO145" s="12"/>
      <c r="EP145" s="12"/>
      <c r="EQ145" s="12"/>
      <c r="ER145" s="12"/>
      <c r="ES145" s="12"/>
      <c r="ET145" s="12"/>
      <c r="EU145" s="12"/>
      <c r="EV145" s="12"/>
      <c r="EW145" s="12"/>
      <c r="EX145" s="12"/>
      <c r="EY145" s="12"/>
      <c r="EZ145" s="12"/>
      <c r="FA145" s="12"/>
      <c r="FB145" s="12"/>
      <c r="FC145" s="12"/>
      <c r="FD145" s="12"/>
      <c r="FE145" s="12"/>
      <c r="FF145" s="12"/>
      <c r="FG145" s="12"/>
      <c r="FH145" s="12"/>
      <c r="FI145" s="12"/>
      <c r="FJ145" s="12"/>
      <c r="FK145" s="12"/>
      <c r="FL145" s="12"/>
      <c r="FM145" s="12"/>
      <c r="FN145" s="12"/>
      <c r="FO145" s="12"/>
      <c r="FP145" s="12"/>
      <c r="FQ145" s="12"/>
      <c r="FR145" s="12"/>
      <c r="FS145" s="12"/>
      <c r="FT145" s="12"/>
      <c r="FU145" s="12"/>
      <c r="FV145" s="12"/>
      <c r="FW145" s="12"/>
      <c r="FX145" s="12"/>
      <c r="FY145" s="12"/>
      <c r="FZ145" s="12"/>
      <c r="GA145" s="12"/>
      <c r="GB145" s="12"/>
      <c r="GC145" s="12"/>
      <c r="GD145" s="12"/>
      <c r="GE145" s="12"/>
      <c r="GF145" s="12"/>
    </row>
    <row r="146" spans="1:188" s="13" customFormat="1" ht="43.5" customHeight="1" x14ac:dyDescent="0.25">
      <c r="A146" s="56">
        <v>70</v>
      </c>
      <c r="B146" s="66" t="s">
        <v>106</v>
      </c>
      <c r="C146" s="66" t="s">
        <v>69</v>
      </c>
      <c r="D146" s="11">
        <v>30</v>
      </c>
      <c r="E146" s="11">
        <v>2</v>
      </c>
      <c r="F146" s="23"/>
      <c r="G146" s="9"/>
      <c r="H146" s="9"/>
      <c r="I146" s="9"/>
      <c r="J146" s="9"/>
      <c r="K146" s="15">
        <v>20</v>
      </c>
      <c r="L146" s="11">
        <v>1</v>
      </c>
      <c r="M146" s="11" t="s">
        <v>28</v>
      </c>
      <c r="N146" s="11">
        <v>300</v>
      </c>
      <c r="O146" s="11" t="s">
        <v>32</v>
      </c>
      <c r="P146" s="9"/>
      <c r="Q146" s="9"/>
      <c r="R146" s="9"/>
      <c r="S146" s="9"/>
      <c r="T146" s="9"/>
      <c r="U146" s="11">
        <v>10</v>
      </c>
      <c r="V146" s="121">
        <v>1</v>
      </c>
      <c r="W146" s="11" t="s">
        <v>26</v>
      </c>
      <c r="X146" s="11">
        <v>25</v>
      </c>
      <c r="Y146" s="11" t="s">
        <v>32</v>
      </c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  <c r="BF146" s="12"/>
      <c r="BG146" s="12"/>
      <c r="BH146" s="12"/>
      <c r="BI146" s="12"/>
      <c r="BJ146" s="12"/>
      <c r="BK146" s="12"/>
      <c r="BL146" s="12"/>
      <c r="BM146" s="12"/>
      <c r="BN146" s="12"/>
      <c r="BO146" s="12"/>
      <c r="BP146" s="12"/>
      <c r="BQ146" s="12"/>
      <c r="BR146" s="12"/>
      <c r="BS146" s="12"/>
      <c r="BT146" s="12"/>
      <c r="BU146" s="12"/>
      <c r="BV146" s="12"/>
      <c r="BW146" s="12"/>
      <c r="BX146" s="12"/>
      <c r="BY146" s="12"/>
      <c r="BZ146" s="12"/>
      <c r="CA146" s="12"/>
      <c r="CB146" s="12"/>
      <c r="CC146" s="12"/>
      <c r="CD146" s="12"/>
      <c r="CE146" s="12"/>
      <c r="CF146" s="12"/>
      <c r="CG146" s="12"/>
      <c r="CH146" s="12"/>
      <c r="CI146" s="12"/>
      <c r="CJ146" s="12"/>
      <c r="CK146" s="12"/>
      <c r="CL146" s="12"/>
      <c r="CM146" s="12"/>
      <c r="CN146" s="12"/>
      <c r="CO146" s="12"/>
      <c r="CP146" s="12"/>
      <c r="CQ146" s="12"/>
      <c r="CR146" s="12"/>
      <c r="CS146" s="12"/>
      <c r="CT146" s="12"/>
      <c r="CU146" s="12"/>
      <c r="CV146" s="12"/>
      <c r="CW146" s="12"/>
      <c r="CX146" s="12"/>
      <c r="CY146" s="12"/>
      <c r="CZ146" s="12"/>
      <c r="DA146" s="12"/>
      <c r="DB146" s="12"/>
      <c r="DC146" s="12"/>
      <c r="DD146" s="12"/>
      <c r="DE146" s="12"/>
      <c r="DF146" s="12"/>
      <c r="DG146" s="12"/>
      <c r="DH146" s="12"/>
      <c r="DI146" s="12"/>
      <c r="DJ146" s="12"/>
      <c r="DK146" s="12"/>
      <c r="DL146" s="12"/>
      <c r="DM146" s="12"/>
      <c r="DN146" s="12"/>
      <c r="DO146" s="12"/>
      <c r="DP146" s="12"/>
      <c r="DQ146" s="12"/>
      <c r="DR146" s="12"/>
      <c r="DS146" s="12"/>
      <c r="DT146" s="12"/>
      <c r="DU146" s="12"/>
      <c r="DV146" s="12"/>
      <c r="DW146" s="12"/>
      <c r="DX146" s="12"/>
      <c r="DY146" s="12"/>
      <c r="DZ146" s="12"/>
      <c r="EA146" s="12"/>
      <c r="EB146" s="12"/>
      <c r="EC146" s="12"/>
      <c r="ED146" s="12"/>
      <c r="EE146" s="12"/>
      <c r="EF146" s="12"/>
      <c r="EG146" s="12"/>
      <c r="EH146" s="12"/>
      <c r="EI146" s="12"/>
      <c r="EJ146" s="12"/>
      <c r="EK146" s="12"/>
      <c r="EL146" s="12"/>
      <c r="EM146" s="12"/>
      <c r="EN146" s="12"/>
      <c r="EO146" s="12"/>
      <c r="EP146" s="12"/>
      <c r="EQ146" s="12"/>
      <c r="ER146" s="12"/>
      <c r="ES146" s="12"/>
      <c r="ET146" s="12"/>
      <c r="EU146" s="12"/>
      <c r="EV146" s="12"/>
      <c r="EW146" s="12"/>
      <c r="EX146" s="12"/>
      <c r="EY146" s="12"/>
      <c r="EZ146" s="12"/>
      <c r="FA146" s="12"/>
      <c r="FB146" s="12"/>
      <c r="FC146" s="12"/>
      <c r="FD146" s="12"/>
      <c r="FE146" s="12"/>
      <c r="FF146" s="12"/>
      <c r="FG146" s="12"/>
      <c r="FH146" s="12"/>
      <c r="FI146" s="12"/>
      <c r="FJ146" s="12"/>
      <c r="FK146" s="12"/>
      <c r="FL146" s="12"/>
      <c r="FM146" s="12"/>
      <c r="FN146" s="12"/>
      <c r="FO146" s="12"/>
      <c r="FP146" s="12"/>
      <c r="FQ146" s="12"/>
      <c r="FR146" s="12"/>
      <c r="FS146" s="12"/>
      <c r="FT146" s="12"/>
      <c r="FU146" s="12"/>
      <c r="FV146" s="12"/>
      <c r="FW146" s="12"/>
      <c r="FX146" s="12"/>
      <c r="FY146" s="12"/>
      <c r="FZ146" s="12"/>
      <c r="GA146" s="12"/>
      <c r="GB146" s="12"/>
      <c r="GC146" s="12"/>
      <c r="GD146" s="12"/>
      <c r="GE146" s="12"/>
      <c r="GF146" s="12"/>
    </row>
    <row r="147" spans="1:188" s="13" customFormat="1" ht="31.5" customHeight="1" x14ac:dyDescent="0.25">
      <c r="A147" s="56">
        <v>71</v>
      </c>
      <c r="B147" s="66" t="s">
        <v>107</v>
      </c>
      <c r="C147" s="66" t="s">
        <v>72</v>
      </c>
      <c r="D147" s="11">
        <v>20</v>
      </c>
      <c r="E147" s="11">
        <v>2</v>
      </c>
      <c r="F147" s="23"/>
      <c r="G147" s="9"/>
      <c r="H147" s="9"/>
      <c r="I147" s="9"/>
      <c r="J147" s="9"/>
      <c r="K147" s="15">
        <v>10</v>
      </c>
      <c r="L147" s="11">
        <v>1</v>
      </c>
      <c r="M147" s="11" t="s">
        <v>28</v>
      </c>
      <c r="N147" s="11">
        <v>300</v>
      </c>
      <c r="O147" s="11" t="s">
        <v>32</v>
      </c>
      <c r="P147" s="9"/>
      <c r="Q147" s="9"/>
      <c r="R147" s="9"/>
      <c r="S147" s="9"/>
      <c r="T147" s="9"/>
      <c r="U147" s="11">
        <v>10</v>
      </c>
      <c r="V147" s="121">
        <v>1</v>
      </c>
      <c r="W147" s="11" t="s">
        <v>26</v>
      </c>
      <c r="X147" s="11">
        <v>25</v>
      </c>
      <c r="Y147" s="11" t="s">
        <v>32</v>
      </c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  <c r="BF147" s="12"/>
      <c r="BG147" s="12"/>
      <c r="BH147" s="12"/>
      <c r="BI147" s="12"/>
      <c r="BJ147" s="12"/>
      <c r="BK147" s="12"/>
      <c r="BL147" s="12"/>
      <c r="BM147" s="12"/>
      <c r="BN147" s="12"/>
      <c r="BO147" s="12"/>
      <c r="BP147" s="12"/>
      <c r="BQ147" s="12"/>
      <c r="BR147" s="12"/>
      <c r="BS147" s="12"/>
      <c r="BT147" s="12"/>
      <c r="BU147" s="12"/>
      <c r="BV147" s="12"/>
      <c r="BW147" s="12"/>
      <c r="BX147" s="12"/>
      <c r="BY147" s="12"/>
      <c r="BZ147" s="12"/>
      <c r="CA147" s="12"/>
      <c r="CB147" s="12"/>
      <c r="CC147" s="12"/>
      <c r="CD147" s="12"/>
      <c r="CE147" s="12"/>
      <c r="CF147" s="12"/>
      <c r="CG147" s="12"/>
      <c r="CH147" s="12"/>
      <c r="CI147" s="12"/>
      <c r="CJ147" s="12"/>
      <c r="CK147" s="12"/>
      <c r="CL147" s="12"/>
      <c r="CM147" s="12"/>
      <c r="CN147" s="12"/>
      <c r="CO147" s="12"/>
      <c r="CP147" s="12"/>
      <c r="CQ147" s="12"/>
      <c r="CR147" s="12"/>
      <c r="CS147" s="12"/>
      <c r="CT147" s="12"/>
      <c r="CU147" s="12"/>
      <c r="CV147" s="12"/>
      <c r="CW147" s="12"/>
      <c r="CX147" s="12"/>
      <c r="CY147" s="12"/>
      <c r="CZ147" s="12"/>
      <c r="DA147" s="12"/>
      <c r="DB147" s="12"/>
      <c r="DC147" s="12"/>
      <c r="DD147" s="12"/>
      <c r="DE147" s="12"/>
      <c r="DF147" s="12"/>
      <c r="DG147" s="12"/>
      <c r="DH147" s="12"/>
      <c r="DI147" s="12"/>
      <c r="DJ147" s="12"/>
      <c r="DK147" s="12"/>
      <c r="DL147" s="12"/>
      <c r="DM147" s="12"/>
      <c r="DN147" s="12"/>
      <c r="DO147" s="12"/>
      <c r="DP147" s="12"/>
      <c r="DQ147" s="12"/>
      <c r="DR147" s="12"/>
      <c r="DS147" s="12"/>
      <c r="DT147" s="12"/>
      <c r="DU147" s="12"/>
      <c r="DV147" s="12"/>
      <c r="DW147" s="12"/>
      <c r="DX147" s="12"/>
      <c r="DY147" s="12"/>
      <c r="DZ147" s="12"/>
      <c r="EA147" s="12"/>
      <c r="EB147" s="12"/>
      <c r="EC147" s="12"/>
      <c r="ED147" s="12"/>
      <c r="EE147" s="12"/>
      <c r="EF147" s="12"/>
      <c r="EG147" s="12"/>
      <c r="EH147" s="12"/>
      <c r="EI147" s="12"/>
      <c r="EJ147" s="12"/>
      <c r="EK147" s="12"/>
      <c r="EL147" s="12"/>
      <c r="EM147" s="12"/>
      <c r="EN147" s="12"/>
      <c r="EO147" s="12"/>
      <c r="EP147" s="12"/>
      <c r="EQ147" s="12"/>
      <c r="ER147" s="12"/>
      <c r="ES147" s="12"/>
      <c r="ET147" s="12"/>
      <c r="EU147" s="12"/>
      <c r="EV147" s="12"/>
      <c r="EW147" s="12"/>
      <c r="EX147" s="12"/>
      <c r="EY147" s="12"/>
      <c r="EZ147" s="12"/>
      <c r="FA147" s="12"/>
      <c r="FB147" s="12"/>
      <c r="FC147" s="12"/>
      <c r="FD147" s="12"/>
      <c r="FE147" s="12"/>
      <c r="FF147" s="12"/>
      <c r="FG147" s="12"/>
      <c r="FH147" s="12"/>
      <c r="FI147" s="12"/>
      <c r="FJ147" s="12"/>
      <c r="FK147" s="12"/>
      <c r="FL147" s="12"/>
      <c r="FM147" s="12"/>
      <c r="FN147" s="12"/>
      <c r="FO147" s="12"/>
      <c r="FP147" s="12"/>
      <c r="FQ147" s="12"/>
      <c r="FR147" s="12"/>
      <c r="FS147" s="12"/>
      <c r="FT147" s="12"/>
      <c r="FU147" s="12"/>
      <c r="FV147" s="12"/>
      <c r="FW147" s="12"/>
      <c r="FX147" s="12"/>
      <c r="FY147" s="12"/>
      <c r="FZ147" s="12"/>
      <c r="GA147" s="12"/>
      <c r="GB147" s="12"/>
      <c r="GC147" s="12"/>
      <c r="GD147" s="12"/>
      <c r="GE147" s="12"/>
      <c r="GF147" s="12"/>
    </row>
    <row r="148" spans="1:188" s="13" customFormat="1" ht="33" customHeight="1" x14ac:dyDescent="0.25">
      <c r="A148" s="56">
        <v>72</v>
      </c>
      <c r="B148" s="66" t="s">
        <v>108</v>
      </c>
      <c r="C148" s="66" t="s">
        <v>109</v>
      </c>
      <c r="D148" s="11">
        <v>20</v>
      </c>
      <c r="E148" s="11">
        <v>2</v>
      </c>
      <c r="F148" s="23"/>
      <c r="G148" s="9"/>
      <c r="H148" s="9"/>
      <c r="I148" s="9"/>
      <c r="J148" s="9"/>
      <c r="K148" s="15">
        <v>10</v>
      </c>
      <c r="L148" s="11">
        <v>0.5</v>
      </c>
      <c r="M148" s="11" t="s">
        <v>28</v>
      </c>
      <c r="N148" s="11">
        <v>300</v>
      </c>
      <c r="O148" s="11" t="s">
        <v>32</v>
      </c>
      <c r="P148" s="9"/>
      <c r="Q148" s="9"/>
      <c r="R148" s="9"/>
      <c r="S148" s="9"/>
      <c r="T148" s="9"/>
      <c r="U148" s="11">
        <v>10</v>
      </c>
      <c r="V148" s="121">
        <v>1</v>
      </c>
      <c r="W148" s="11" t="s">
        <v>26</v>
      </c>
      <c r="X148" s="11">
        <v>25</v>
      </c>
      <c r="Y148" s="11" t="s">
        <v>32</v>
      </c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  <c r="BF148" s="12"/>
      <c r="BG148" s="12"/>
      <c r="BH148" s="12"/>
      <c r="BI148" s="12"/>
      <c r="BJ148" s="12"/>
      <c r="BK148" s="12"/>
      <c r="BL148" s="12"/>
      <c r="BM148" s="12"/>
      <c r="BN148" s="12"/>
      <c r="BO148" s="12"/>
      <c r="BP148" s="12"/>
      <c r="BQ148" s="12"/>
      <c r="BR148" s="12"/>
      <c r="BS148" s="12"/>
      <c r="BT148" s="12"/>
      <c r="BU148" s="12"/>
      <c r="BV148" s="12"/>
      <c r="BW148" s="12"/>
      <c r="BX148" s="12"/>
      <c r="BY148" s="12"/>
      <c r="BZ148" s="12"/>
      <c r="CA148" s="12"/>
      <c r="CB148" s="12"/>
      <c r="CC148" s="12"/>
      <c r="CD148" s="12"/>
      <c r="CE148" s="12"/>
      <c r="CF148" s="12"/>
      <c r="CG148" s="12"/>
      <c r="CH148" s="12"/>
      <c r="CI148" s="12"/>
      <c r="CJ148" s="12"/>
      <c r="CK148" s="12"/>
      <c r="CL148" s="12"/>
      <c r="CM148" s="12"/>
      <c r="CN148" s="12"/>
      <c r="CO148" s="12"/>
      <c r="CP148" s="12"/>
      <c r="CQ148" s="12"/>
      <c r="CR148" s="12"/>
      <c r="CS148" s="12"/>
      <c r="CT148" s="12"/>
      <c r="CU148" s="12"/>
      <c r="CV148" s="12"/>
      <c r="CW148" s="12"/>
      <c r="CX148" s="12"/>
      <c r="CY148" s="12"/>
      <c r="CZ148" s="12"/>
      <c r="DA148" s="12"/>
      <c r="DB148" s="12"/>
      <c r="DC148" s="12"/>
      <c r="DD148" s="12"/>
      <c r="DE148" s="12"/>
      <c r="DF148" s="12"/>
      <c r="DG148" s="12"/>
      <c r="DH148" s="12"/>
      <c r="DI148" s="12"/>
      <c r="DJ148" s="12"/>
      <c r="DK148" s="12"/>
      <c r="DL148" s="12"/>
      <c r="DM148" s="12"/>
      <c r="DN148" s="12"/>
      <c r="DO148" s="12"/>
      <c r="DP148" s="12"/>
      <c r="DQ148" s="12"/>
      <c r="DR148" s="12"/>
      <c r="DS148" s="12"/>
      <c r="DT148" s="12"/>
      <c r="DU148" s="12"/>
      <c r="DV148" s="12"/>
      <c r="DW148" s="12"/>
      <c r="DX148" s="12"/>
      <c r="DY148" s="12"/>
      <c r="DZ148" s="12"/>
      <c r="EA148" s="12"/>
      <c r="EB148" s="12"/>
      <c r="EC148" s="12"/>
      <c r="ED148" s="12"/>
      <c r="EE148" s="12"/>
      <c r="EF148" s="12"/>
      <c r="EG148" s="12"/>
      <c r="EH148" s="12"/>
      <c r="EI148" s="12"/>
      <c r="EJ148" s="12"/>
      <c r="EK148" s="12"/>
      <c r="EL148" s="12"/>
      <c r="EM148" s="12"/>
      <c r="EN148" s="12"/>
      <c r="EO148" s="12"/>
      <c r="EP148" s="12"/>
      <c r="EQ148" s="12"/>
      <c r="ER148" s="12"/>
      <c r="ES148" s="12"/>
      <c r="ET148" s="12"/>
      <c r="EU148" s="12"/>
      <c r="EV148" s="12"/>
      <c r="EW148" s="12"/>
      <c r="EX148" s="12"/>
      <c r="EY148" s="12"/>
      <c r="EZ148" s="12"/>
      <c r="FA148" s="12"/>
      <c r="FB148" s="12"/>
      <c r="FC148" s="12"/>
      <c r="FD148" s="12"/>
      <c r="FE148" s="12"/>
      <c r="FF148" s="12"/>
      <c r="FG148" s="12"/>
      <c r="FH148" s="12"/>
      <c r="FI148" s="12"/>
      <c r="FJ148" s="12"/>
      <c r="FK148" s="12"/>
      <c r="FL148" s="12"/>
      <c r="FM148" s="12"/>
      <c r="FN148" s="12"/>
      <c r="FO148" s="12"/>
      <c r="FP148" s="12"/>
      <c r="FQ148" s="12"/>
      <c r="FR148" s="12"/>
      <c r="FS148" s="12"/>
      <c r="FT148" s="12"/>
      <c r="FU148" s="12"/>
      <c r="FV148" s="12"/>
      <c r="FW148" s="12"/>
      <c r="FX148" s="12"/>
      <c r="FY148" s="12"/>
      <c r="FZ148" s="12"/>
      <c r="GA148" s="12"/>
      <c r="GB148" s="12"/>
      <c r="GC148" s="12"/>
      <c r="GD148" s="12"/>
      <c r="GE148" s="12"/>
      <c r="GF148" s="12"/>
    </row>
    <row r="149" spans="1:188" s="95" customFormat="1" ht="32.25" thickBot="1" x14ac:dyDescent="0.3">
      <c r="A149" s="91"/>
      <c r="B149" s="92" t="s">
        <v>88</v>
      </c>
      <c r="C149" s="92"/>
      <c r="D149" s="93">
        <f t="shared" ref="D149:AN149" si="22">SUM(D144:D148)</f>
        <v>120</v>
      </c>
      <c r="E149" s="93">
        <f t="shared" si="22"/>
        <v>10</v>
      </c>
      <c r="F149" s="93">
        <f t="shared" si="22"/>
        <v>0</v>
      </c>
      <c r="G149" s="93">
        <f t="shared" si="22"/>
        <v>0</v>
      </c>
      <c r="H149" s="93">
        <f t="shared" si="22"/>
        <v>0</v>
      </c>
      <c r="I149" s="93">
        <f t="shared" si="22"/>
        <v>0</v>
      </c>
      <c r="J149" s="93">
        <f t="shared" si="22"/>
        <v>0</v>
      </c>
      <c r="K149" s="93">
        <f t="shared" si="22"/>
        <v>65</v>
      </c>
      <c r="L149" s="93">
        <f t="shared" si="22"/>
        <v>4.5</v>
      </c>
      <c r="M149" s="93">
        <f t="shared" si="22"/>
        <v>0</v>
      </c>
      <c r="N149" s="93" t="s">
        <v>113</v>
      </c>
      <c r="O149" s="93">
        <f t="shared" si="22"/>
        <v>0</v>
      </c>
      <c r="P149" s="93">
        <f t="shared" si="22"/>
        <v>0</v>
      </c>
      <c r="Q149" s="93">
        <f t="shared" si="22"/>
        <v>0</v>
      </c>
      <c r="R149" s="93">
        <f t="shared" si="22"/>
        <v>0</v>
      </c>
      <c r="S149" s="93">
        <f t="shared" si="22"/>
        <v>0</v>
      </c>
      <c r="T149" s="93">
        <f t="shared" si="22"/>
        <v>0</v>
      </c>
      <c r="U149" s="93">
        <f t="shared" si="22"/>
        <v>55</v>
      </c>
      <c r="V149" s="122">
        <f t="shared" si="22"/>
        <v>5</v>
      </c>
      <c r="W149" s="93">
        <f t="shared" si="22"/>
        <v>0</v>
      </c>
      <c r="X149" s="93" t="s">
        <v>113</v>
      </c>
      <c r="Y149" s="93">
        <f t="shared" si="22"/>
        <v>0</v>
      </c>
      <c r="Z149" s="93">
        <f t="shared" si="22"/>
        <v>0</v>
      </c>
      <c r="AA149" s="93">
        <f t="shared" si="22"/>
        <v>0</v>
      </c>
      <c r="AB149" s="93">
        <f t="shared" si="22"/>
        <v>0</v>
      </c>
      <c r="AC149" s="93">
        <f t="shared" si="22"/>
        <v>0</v>
      </c>
      <c r="AD149" s="93">
        <f t="shared" si="22"/>
        <v>0</v>
      </c>
      <c r="AE149" s="93">
        <f t="shared" si="22"/>
        <v>0</v>
      </c>
      <c r="AF149" s="93">
        <f t="shared" si="22"/>
        <v>0</v>
      </c>
      <c r="AG149" s="93">
        <f t="shared" si="22"/>
        <v>0</v>
      </c>
      <c r="AH149" s="93">
        <f t="shared" si="22"/>
        <v>0</v>
      </c>
      <c r="AI149" s="93">
        <f t="shared" si="22"/>
        <v>0</v>
      </c>
      <c r="AJ149" s="93">
        <f t="shared" si="22"/>
        <v>0</v>
      </c>
      <c r="AK149" s="93">
        <f t="shared" si="22"/>
        <v>0</v>
      </c>
      <c r="AL149" s="93">
        <f t="shared" si="22"/>
        <v>0</v>
      </c>
      <c r="AM149" s="93">
        <f t="shared" si="22"/>
        <v>0</v>
      </c>
      <c r="AN149" s="94">
        <f t="shared" si="22"/>
        <v>0</v>
      </c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D149" s="7"/>
      <c r="FE149" s="7"/>
      <c r="FF149" s="7"/>
      <c r="FG149" s="7"/>
      <c r="FH149" s="7"/>
      <c r="FI149" s="7"/>
      <c r="FJ149" s="7"/>
      <c r="FK149" s="7"/>
      <c r="FL149" s="7"/>
      <c r="FM149" s="7"/>
      <c r="FN149" s="7"/>
      <c r="FO149" s="7"/>
      <c r="FP149" s="7"/>
      <c r="FQ149" s="7"/>
      <c r="FR149" s="7"/>
      <c r="FS149" s="7"/>
      <c r="FT149" s="7"/>
      <c r="FU149" s="7"/>
      <c r="FV149" s="7"/>
      <c r="FW149" s="7"/>
      <c r="FX149" s="7"/>
      <c r="FY149" s="7"/>
      <c r="FZ149" s="7"/>
      <c r="GA149" s="7"/>
      <c r="GB149" s="7"/>
      <c r="GC149" s="7"/>
      <c r="GD149" s="7"/>
      <c r="GE149" s="7"/>
      <c r="GF149" s="7"/>
    </row>
    <row r="150" spans="1:188" s="259" customFormat="1" ht="14.45" customHeight="1" thickBot="1" x14ac:dyDescent="0.3"/>
    <row r="151" spans="1:188" s="101" customFormat="1" ht="16.5" thickBot="1" x14ac:dyDescent="0.3">
      <c r="A151" s="97"/>
      <c r="B151" s="98"/>
      <c r="C151" s="99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D151" s="7"/>
      <c r="FE151" s="7"/>
      <c r="FF151" s="7"/>
      <c r="FG151" s="7"/>
      <c r="FH151" s="7"/>
      <c r="FI151" s="7"/>
      <c r="FJ151" s="7"/>
      <c r="FK151" s="7"/>
      <c r="FL151" s="7"/>
      <c r="FM151" s="7"/>
      <c r="FN151" s="7"/>
      <c r="FO151" s="7"/>
      <c r="FP151" s="7"/>
      <c r="FQ151" s="7"/>
      <c r="FR151" s="7"/>
      <c r="FS151" s="7"/>
      <c r="FT151" s="7"/>
      <c r="FU151" s="7"/>
      <c r="FV151" s="7"/>
      <c r="FW151" s="7"/>
      <c r="FX151" s="7"/>
      <c r="FY151" s="7"/>
      <c r="FZ151" s="7"/>
      <c r="GA151" s="7"/>
      <c r="GB151" s="7"/>
      <c r="GC151" s="7"/>
      <c r="GD151" s="7"/>
      <c r="GE151" s="7"/>
      <c r="GF151" s="7"/>
    </row>
    <row r="152" spans="1:188" s="101" customFormat="1" ht="15" customHeight="1" x14ac:dyDescent="0.25">
      <c r="A152" s="176" t="s">
        <v>60</v>
      </c>
      <c r="B152" s="177"/>
      <c r="C152" s="178"/>
      <c r="D152" s="102"/>
      <c r="E152" s="102"/>
      <c r="F152" s="102"/>
      <c r="G152" s="102"/>
      <c r="H152" s="102"/>
      <c r="I152" s="102"/>
      <c r="J152" s="102"/>
      <c r="K152" s="102"/>
      <c r="L152" s="102"/>
      <c r="M152" s="102"/>
      <c r="N152" s="102"/>
      <c r="O152" s="102"/>
      <c r="P152" s="102"/>
      <c r="Q152" s="102"/>
      <c r="R152" s="102"/>
      <c r="S152" s="102"/>
      <c r="T152" s="102"/>
      <c r="U152" s="102"/>
      <c r="V152" s="102"/>
      <c r="W152" s="102"/>
      <c r="X152" s="102"/>
      <c r="Y152" s="102"/>
      <c r="Z152" s="102"/>
      <c r="AA152" s="102"/>
      <c r="AB152" s="102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D152" s="7"/>
      <c r="FE152" s="7"/>
      <c r="FF152" s="7"/>
      <c r="FG152" s="7"/>
      <c r="FH152" s="7"/>
      <c r="FI152" s="7"/>
      <c r="FJ152" s="7"/>
      <c r="FK152" s="7"/>
      <c r="FL152" s="7"/>
      <c r="FM152" s="7"/>
      <c r="FN152" s="7"/>
      <c r="FO152" s="7"/>
      <c r="FP152" s="7"/>
      <c r="FQ152" s="7"/>
      <c r="FR152" s="7"/>
      <c r="FS152" s="7"/>
      <c r="FT152" s="7"/>
      <c r="FU152" s="7"/>
      <c r="FV152" s="7"/>
      <c r="FW152" s="7"/>
      <c r="FX152" s="7"/>
      <c r="FY152" s="7"/>
      <c r="FZ152" s="7"/>
      <c r="GA152" s="7"/>
      <c r="GB152" s="7"/>
      <c r="GC152" s="7"/>
      <c r="GD152" s="7"/>
      <c r="GE152" s="7"/>
      <c r="GF152" s="7"/>
    </row>
    <row r="153" spans="1:188" s="101" customFormat="1" ht="18" customHeight="1" x14ac:dyDescent="0.25">
      <c r="A153" s="142" t="s">
        <v>122</v>
      </c>
      <c r="B153" s="143"/>
      <c r="C153" s="144"/>
      <c r="D153" s="103">
        <v>0</v>
      </c>
      <c r="E153" s="96"/>
      <c r="F153" s="96"/>
      <c r="G153" s="96"/>
      <c r="H153" s="96"/>
      <c r="I153" s="96"/>
      <c r="J153" s="96"/>
      <c r="K153" s="96"/>
      <c r="L153" s="96"/>
      <c r="M153" s="96"/>
      <c r="N153" s="96"/>
      <c r="O153" s="96"/>
      <c r="P153" s="96"/>
      <c r="Q153" s="96"/>
      <c r="R153" s="96"/>
      <c r="S153" s="96"/>
      <c r="T153" s="96"/>
      <c r="U153" s="96"/>
      <c r="V153" s="96"/>
      <c r="W153" s="96"/>
      <c r="X153" s="96"/>
      <c r="Y153" s="96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D153" s="7"/>
      <c r="FE153" s="7"/>
      <c r="FF153" s="7"/>
      <c r="FG153" s="7"/>
      <c r="FH153" s="7"/>
      <c r="FI153" s="7"/>
      <c r="FJ153" s="7"/>
      <c r="FK153" s="7"/>
      <c r="FL153" s="7"/>
      <c r="FM153" s="7"/>
      <c r="FN153" s="7"/>
      <c r="FO153" s="7"/>
      <c r="FP153" s="7"/>
      <c r="FQ153" s="7"/>
      <c r="FR153" s="7"/>
      <c r="FS153" s="7"/>
      <c r="FT153" s="7"/>
      <c r="FU153" s="7"/>
      <c r="FV153" s="7"/>
      <c r="FW153" s="7"/>
      <c r="FX153" s="7"/>
      <c r="FY153" s="7"/>
      <c r="FZ153" s="7"/>
      <c r="GA153" s="7"/>
      <c r="GB153" s="7"/>
      <c r="GC153" s="7"/>
      <c r="GD153" s="7"/>
      <c r="GE153" s="7"/>
      <c r="GF153" s="7"/>
    </row>
    <row r="154" spans="1:188" s="101" customFormat="1" ht="23.25" customHeight="1" x14ac:dyDescent="0.25">
      <c r="A154" s="145" t="s">
        <v>100</v>
      </c>
      <c r="B154" s="145"/>
      <c r="C154" s="146"/>
      <c r="D154" s="103">
        <v>0</v>
      </c>
      <c r="E154" s="96"/>
      <c r="F154" s="96"/>
      <c r="G154" s="96"/>
      <c r="H154" s="96"/>
      <c r="I154" s="96"/>
      <c r="J154" s="96"/>
      <c r="K154" s="96"/>
      <c r="L154" s="96"/>
      <c r="M154" s="96"/>
      <c r="N154" s="96"/>
      <c r="O154" s="96"/>
      <c r="P154" s="96"/>
      <c r="Q154" s="96"/>
      <c r="R154" s="96"/>
      <c r="S154" s="96"/>
      <c r="T154" s="96"/>
      <c r="U154" s="96"/>
      <c r="V154" s="96"/>
      <c r="W154" s="96"/>
      <c r="X154" s="96"/>
      <c r="Y154" s="96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D154" s="7"/>
      <c r="FE154" s="7"/>
      <c r="FF154" s="7"/>
      <c r="FG154" s="7"/>
      <c r="FH154" s="7"/>
      <c r="FI154" s="7"/>
      <c r="FJ154" s="7"/>
      <c r="FK154" s="7"/>
      <c r="FL154" s="7"/>
      <c r="FM154" s="7"/>
      <c r="FN154" s="7"/>
      <c r="FO154" s="7"/>
      <c r="FP154" s="7"/>
      <c r="FQ154" s="7"/>
      <c r="FR154" s="7"/>
      <c r="FS154" s="7"/>
      <c r="FT154" s="7"/>
      <c r="FU154" s="7"/>
      <c r="FV154" s="7"/>
      <c r="FW154" s="7"/>
      <c r="FX154" s="7"/>
      <c r="FY154" s="7"/>
      <c r="FZ154" s="7"/>
      <c r="GA154" s="7"/>
      <c r="GB154" s="7"/>
      <c r="GC154" s="7"/>
      <c r="GD154" s="7"/>
      <c r="GE154" s="7"/>
      <c r="GF154" s="7"/>
    </row>
    <row r="155" spans="1:188" s="101" customFormat="1" ht="15" customHeight="1" x14ac:dyDescent="0.25">
      <c r="A155" s="248" t="s">
        <v>88</v>
      </c>
      <c r="B155" s="248"/>
      <c r="C155" s="249"/>
      <c r="D155" s="103">
        <v>0</v>
      </c>
      <c r="E155" s="96"/>
      <c r="F155" s="96"/>
      <c r="G155" s="96"/>
      <c r="H155" s="96"/>
      <c r="I155" s="96"/>
      <c r="J155" s="96"/>
      <c r="K155" s="96"/>
      <c r="L155" s="96"/>
      <c r="M155" s="96"/>
      <c r="N155" s="96"/>
      <c r="O155" s="96"/>
      <c r="P155" s="96"/>
      <c r="Q155" s="96"/>
      <c r="R155" s="96"/>
      <c r="S155" s="96"/>
      <c r="T155" s="96"/>
      <c r="U155" s="96"/>
      <c r="V155" s="96"/>
      <c r="W155" s="96"/>
      <c r="X155" s="96"/>
      <c r="Y155" s="96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7"/>
      <c r="AP155" s="7"/>
      <c r="AQ155" s="7"/>
      <c r="AR155" s="7"/>
      <c r="AS155" s="7"/>
      <c r="AT155" s="7"/>
      <c r="AU155" s="7"/>
      <c r="AV155" s="7"/>
      <c r="AW155" s="7"/>
      <c r="AX155" s="7"/>
      <c r="AY155" s="7"/>
      <c r="AZ155" s="7"/>
      <c r="BA155" s="7"/>
      <c r="BB155" s="7"/>
      <c r="BC155" s="7"/>
      <c r="BD155" s="7"/>
      <c r="BE155" s="7"/>
      <c r="BF155" s="7"/>
      <c r="BG155" s="7"/>
      <c r="BH155" s="7"/>
      <c r="BI155" s="7"/>
      <c r="BJ155" s="7"/>
      <c r="BK155" s="7"/>
      <c r="BL155" s="7"/>
      <c r="BM155" s="7"/>
      <c r="BN155" s="7"/>
      <c r="BO155" s="7"/>
      <c r="BP155" s="7"/>
      <c r="BQ155" s="7"/>
      <c r="BR155" s="7"/>
      <c r="BS155" s="7"/>
      <c r="BT155" s="7"/>
      <c r="BU155" s="7"/>
      <c r="BV155" s="7"/>
      <c r="BW155" s="7"/>
      <c r="BX155" s="7"/>
      <c r="BY155" s="7"/>
      <c r="BZ155" s="7"/>
      <c r="CA155" s="7"/>
      <c r="CB155" s="7"/>
      <c r="CC155" s="7"/>
      <c r="CD155" s="7"/>
      <c r="CE155" s="7"/>
      <c r="CF155" s="7"/>
      <c r="CG155" s="7"/>
      <c r="CH155" s="7"/>
      <c r="CI155" s="7"/>
      <c r="CJ155" s="7"/>
      <c r="CK155" s="7"/>
      <c r="CL155" s="7"/>
      <c r="CM155" s="7"/>
      <c r="CN155" s="7"/>
      <c r="CO155" s="7"/>
      <c r="CP155" s="7"/>
      <c r="CQ155" s="7"/>
      <c r="CR155" s="7"/>
      <c r="CS155" s="7"/>
      <c r="CT155" s="7"/>
      <c r="CU155" s="7"/>
      <c r="CV155" s="7"/>
      <c r="CW155" s="7"/>
      <c r="CX155" s="7"/>
      <c r="CY155" s="7"/>
      <c r="CZ155" s="7"/>
      <c r="DA155" s="7"/>
      <c r="DB155" s="7"/>
      <c r="DC155" s="7"/>
      <c r="DD155" s="7"/>
      <c r="DE155" s="7"/>
      <c r="DF155" s="7"/>
      <c r="DG155" s="7"/>
      <c r="DH155" s="7"/>
      <c r="DI155" s="7"/>
      <c r="DJ155" s="7"/>
      <c r="DK155" s="7"/>
      <c r="DL155" s="7"/>
      <c r="DM155" s="7"/>
      <c r="DN155" s="7"/>
      <c r="DO155" s="7"/>
      <c r="DP155" s="7"/>
      <c r="DQ155" s="7"/>
      <c r="DR155" s="7"/>
      <c r="DS155" s="7"/>
      <c r="DT155" s="7"/>
      <c r="DU155" s="7"/>
      <c r="DV155" s="7"/>
      <c r="DW155" s="7"/>
      <c r="DX155" s="7"/>
      <c r="DY155" s="7"/>
      <c r="DZ155" s="7"/>
      <c r="EA155" s="7"/>
      <c r="EB155" s="7"/>
      <c r="EC155" s="7"/>
      <c r="ED155" s="7"/>
      <c r="EE155" s="7"/>
      <c r="EF155" s="7"/>
      <c r="EG155" s="7"/>
      <c r="EH155" s="7"/>
      <c r="EI155" s="7"/>
      <c r="EJ155" s="7"/>
      <c r="EK155" s="7"/>
      <c r="EL155" s="7"/>
      <c r="EM155" s="7"/>
      <c r="EN155" s="7"/>
      <c r="EO155" s="7"/>
      <c r="EP155" s="7"/>
      <c r="EQ155" s="7"/>
      <c r="ER155" s="7"/>
      <c r="ES155" s="7"/>
      <c r="ET155" s="7"/>
      <c r="EU155" s="7"/>
      <c r="EV155" s="7"/>
      <c r="EW155" s="7"/>
      <c r="EX155" s="7"/>
      <c r="EY155" s="7"/>
      <c r="EZ155" s="7"/>
      <c r="FA155" s="7"/>
      <c r="FB155" s="7"/>
      <c r="FC155" s="7"/>
      <c r="FD155" s="7"/>
      <c r="FE155" s="7"/>
      <c r="FF155" s="7"/>
      <c r="FG155" s="7"/>
      <c r="FH155" s="7"/>
      <c r="FI155" s="7"/>
      <c r="FJ155" s="7"/>
      <c r="FK155" s="7"/>
      <c r="FL155" s="7"/>
      <c r="FM155" s="7"/>
      <c r="FN155" s="7"/>
      <c r="FO155" s="7"/>
      <c r="FP155" s="7"/>
      <c r="FQ155" s="7"/>
      <c r="FR155" s="7"/>
      <c r="FS155" s="7"/>
      <c r="FT155" s="7"/>
      <c r="FU155" s="7"/>
      <c r="FV155" s="7"/>
      <c r="FW155" s="7"/>
      <c r="FX155" s="7"/>
      <c r="FY155" s="7"/>
      <c r="FZ155" s="7"/>
      <c r="GA155" s="7"/>
      <c r="GB155" s="7"/>
      <c r="GC155" s="7"/>
      <c r="GD155" s="7"/>
      <c r="GE155" s="7"/>
      <c r="GF155" s="7"/>
    </row>
    <row r="156" spans="1:188" s="7" customFormat="1" ht="15.75" x14ac:dyDescent="0.25">
      <c r="A156" s="104"/>
      <c r="B156" s="104"/>
      <c r="C156" s="104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5"/>
      <c r="AD156" s="105"/>
      <c r="AE156" s="105"/>
      <c r="AF156" s="105"/>
      <c r="AG156" s="105"/>
      <c r="AH156" s="105"/>
      <c r="AI156" s="105"/>
      <c r="AJ156" s="105"/>
      <c r="AK156" s="105"/>
      <c r="AL156" s="105"/>
      <c r="AM156" s="105"/>
      <c r="AN156" s="105"/>
    </row>
    <row r="157" spans="1:188" s="7" customFormat="1" ht="13.5" customHeight="1" thickBot="1" x14ac:dyDescent="0.3">
      <c r="A157" s="199" t="s">
        <v>129</v>
      </c>
      <c r="B157" s="200"/>
      <c r="C157" s="201"/>
      <c r="D157" s="231"/>
      <c r="E157" s="232"/>
      <c r="F157" s="232"/>
      <c r="G157" s="232"/>
      <c r="H157" s="232"/>
      <c r="I157" s="232"/>
      <c r="J157" s="232"/>
      <c r="K157" s="232"/>
      <c r="L157" s="232"/>
      <c r="M157" s="232"/>
      <c r="N157" s="232"/>
      <c r="O157" s="232"/>
      <c r="P157" s="232"/>
      <c r="Q157" s="232"/>
      <c r="R157" s="232"/>
      <c r="S157" s="232"/>
      <c r="T157" s="232"/>
      <c r="U157" s="232"/>
      <c r="V157" s="232"/>
      <c r="W157" s="232"/>
      <c r="X157" s="232"/>
      <c r="Y157" s="232"/>
      <c r="Z157" s="232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232"/>
      <c r="AK157" s="232"/>
      <c r="AL157" s="232"/>
      <c r="AM157" s="232"/>
      <c r="AN157" s="233"/>
    </row>
    <row r="158" spans="1:188" s="7" customFormat="1" ht="22.5" customHeight="1" x14ac:dyDescent="0.25">
      <c r="A158" s="142" t="s">
        <v>122</v>
      </c>
      <c r="B158" s="143"/>
      <c r="C158" s="144"/>
      <c r="D158" s="77">
        <f t="shared" ref="D158:AN158" si="23">D126+D134</f>
        <v>270</v>
      </c>
      <c r="E158" s="78">
        <f t="shared" si="23"/>
        <v>30</v>
      </c>
      <c r="F158" s="78">
        <f t="shared" si="23"/>
        <v>0</v>
      </c>
      <c r="G158" s="78">
        <f t="shared" si="23"/>
        <v>0</v>
      </c>
      <c r="H158" s="78">
        <f t="shared" si="23"/>
        <v>0</v>
      </c>
      <c r="I158" s="78">
        <f t="shared" si="23"/>
        <v>0</v>
      </c>
      <c r="J158" s="78">
        <f t="shared" si="23"/>
        <v>0</v>
      </c>
      <c r="K158" s="78">
        <f t="shared" si="23"/>
        <v>145</v>
      </c>
      <c r="L158" s="78">
        <f t="shared" si="23"/>
        <v>11</v>
      </c>
      <c r="M158" s="78">
        <f t="shared" si="23"/>
        <v>0</v>
      </c>
      <c r="N158" s="78" t="s">
        <v>113</v>
      </c>
      <c r="O158" s="78">
        <f t="shared" si="23"/>
        <v>0</v>
      </c>
      <c r="P158" s="78">
        <f t="shared" si="23"/>
        <v>0</v>
      </c>
      <c r="Q158" s="78">
        <f t="shared" si="23"/>
        <v>0</v>
      </c>
      <c r="R158" s="78">
        <f t="shared" si="23"/>
        <v>0</v>
      </c>
      <c r="S158" s="78">
        <f t="shared" si="23"/>
        <v>0</v>
      </c>
      <c r="T158" s="78">
        <f t="shared" si="23"/>
        <v>0</v>
      </c>
      <c r="U158" s="78">
        <f t="shared" si="23"/>
        <v>105</v>
      </c>
      <c r="V158" s="78">
        <f t="shared" si="23"/>
        <v>7</v>
      </c>
      <c r="W158" s="78">
        <f t="shared" si="23"/>
        <v>0</v>
      </c>
      <c r="X158" s="78" t="s">
        <v>113</v>
      </c>
      <c r="Y158" s="78">
        <f t="shared" si="23"/>
        <v>0</v>
      </c>
      <c r="Z158" s="78">
        <f t="shared" si="23"/>
        <v>0</v>
      </c>
      <c r="AA158" s="78">
        <f t="shared" si="23"/>
        <v>0</v>
      </c>
      <c r="AB158" s="78">
        <f t="shared" si="23"/>
        <v>0</v>
      </c>
      <c r="AC158" s="78">
        <f t="shared" si="23"/>
        <v>0</v>
      </c>
      <c r="AD158" s="78">
        <f t="shared" si="23"/>
        <v>0</v>
      </c>
      <c r="AE158" s="78">
        <f t="shared" si="23"/>
        <v>0</v>
      </c>
      <c r="AF158" s="78">
        <f t="shared" si="23"/>
        <v>0</v>
      </c>
      <c r="AG158" s="78">
        <f t="shared" si="23"/>
        <v>0</v>
      </c>
      <c r="AH158" s="78">
        <f t="shared" si="23"/>
        <v>0</v>
      </c>
      <c r="AI158" s="78">
        <f t="shared" si="23"/>
        <v>0</v>
      </c>
      <c r="AJ158" s="78">
        <f t="shared" si="23"/>
        <v>20</v>
      </c>
      <c r="AK158" s="78">
        <f t="shared" si="23"/>
        <v>2</v>
      </c>
      <c r="AL158" s="78">
        <f t="shared" si="23"/>
        <v>0</v>
      </c>
      <c r="AM158" s="78">
        <f t="shared" si="23"/>
        <v>0</v>
      </c>
      <c r="AN158" s="79">
        <f t="shared" si="23"/>
        <v>0</v>
      </c>
    </row>
    <row r="159" spans="1:188" s="7" customFormat="1" ht="24.75" customHeight="1" thickBot="1" x14ac:dyDescent="0.3">
      <c r="A159" s="145" t="s">
        <v>100</v>
      </c>
      <c r="B159" s="145"/>
      <c r="C159" s="146"/>
      <c r="D159" s="106">
        <f>D126+D141</f>
        <v>270</v>
      </c>
      <c r="E159" s="107">
        <f t="shared" ref="E159:M159" si="24">E141+E126</f>
        <v>30</v>
      </c>
      <c r="F159" s="107">
        <f t="shared" si="24"/>
        <v>0</v>
      </c>
      <c r="G159" s="107">
        <f t="shared" si="24"/>
        <v>0</v>
      </c>
      <c r="H159" s="107">
        <f t="shared" si="24"/>
        <v>0</v>
      </c>
      <c r="I159" s="107">
        <f t="shared" si="24"/>
        <v>0</v>
      </c>
      <c r="J159" s="107">
        <f t="shared" si="24"/>
        <v>0</v>
      </c>
      <c r="K159" s="107">
        <f t="shared" si="24"/>
        <v>135</v>
      </c>
      <c r="L159" s="107">
        <f t="shared" si="24"/>
        <v>9</v>
      </c>
      <c r="M159" s="107">
        <f t="shared" si="24"/>
        <v>0</v>
      </c>
      <c r="N159" s="107" t="s">
        <v>113</v>
      </c>
      <c r="O159" s="107">
        <f t="shared" ref="O159:AF159" si="25">O141+O126</f>
        <v>0</v>
      </c>
      <c r="P159" s="107">
        <f t="shared" si="25"/>
        <v>0</v>
      </c>
      <c r="Q159" s="107">
        <f t="shared" si="25"/>
        <v>0</v>
      </c>
      <c r="R159" s="107">
        <f t="shared" si="25"/>
        <v>0</v>
      </c>
      <c r="S159" s="107">
        <f t="shared" si="25"/>
        <v>0</v>
      </c>
      <c r="T159" s="107">
        <f t="shared" si="25"/>
        <v>0</v>
      </c>
      <c r="U159" s="107">
        <f t="shared" si="25"/>
        <v>115</v>
      </c>
      <c r="V159" s="107">
        <f t="shared" si="25"/>
        <v>9</v>
      </c>
      <c r="W159" s="107">
        <f t="shared" si="25"/>
        <v>0</v>
      </c>
      <c r="X159" s="107" t="s">
        <v>113</v>
      </c>
      <c r="Y159" s="107">
        <f t="shared" si="25"/>
        <v>0</v>
      </c>
      <c r="Z159" s="107">
        <f t="shared" si="25"/>
        <v>0</v>
      </c>
      <c r="AA159" s="107">
        <f t="shared" si="25"/>
        <v>0</v>
      </c>
      <c r="AB159" s="107">
        <f t="shared" si="25"/>
        <v>0</v>
      </c>
      <c r="AC159" s="107">
        <f t="shared" si="25"/>
        <v>0</v>
      </c>
      <c r="AD159" s="107">
        <f t="shared" si="25"/>
        <v>0</v>
      </c>
      <c r="AE159" s="107">
        <f t="shared" si="25"/>
        <v>0</v>
      </c>
      <c r="AF159" s="107">
        <f t="shared" si="25"/>
        <v>0</v>
      </c>
      <c r="AG159" s="107">
        <f>AG141+AG116</f>
        <v>0</v>
      </c>
      <c r="AH159" s="107">
        <f t="shared" ref="AH159:AN159" si="26">AH141+AH126</f>
        <v>0</v>
      </c>
      <c r="AI159" s="107">
        <f t="shared" si="26"/>
        <v>0</v>
      </c>
      <c r="AJ159" s="107">
        <f t="shared" si="26"/>
        <v>20</v>
      </c>
      <c r="AK159" s="107">
        <f t="shared" si="26"/>
        <v>2</v>
      </c>
      <c r="AL159" s="107">
        <f t="shared" si="26"/>
        <v>0</v>
      </c>
      <c r="AM159" s="107">
        <f t="shared" si="26"/>
        <v>0</v>
      </c>
      <c r="AN159" s="108">
        <f t="shared" si="26"/>
        <v>0</v>
      </c>
    </row>
    <row r="160" spans="1:188" s="113" customFormat="1" ht="19.5" customHeight="1" thickBot="1" x14ac:dyDescent="0.3">
      <c r="A160" s="229" t="s">
        <v>88</v>
      </c>
      <c r="B160" s="229"/>
      <c r="C160" s="230"/>
      <c r="D160" s="109">
        <f>D126+D149</f>
        <v>270</v>
      </c>
      <c r="E160" s="110">
        <f t="shared" ref="E160:K160" si="27">E149+E126</f>
        <v>30</v>
      </c>
      <c r="F160" s="110">
        <f t="shared" si="27"/>
        <v>0</v>
      </c>
      <c r="G160" s="110">
        <f t="shared" si="27"/>
        <v>0</v>
      </c>
      <c r="H160" s="110">
        <f t="shared" si="27"/>
        <v>0</v>
      </c>
      <c r="I160" s="110">
        <f t="shared" si="27"/>
        <v>0</v>
      </c>
      <c r="J160" s="110">
        <f t="shared" si="27"/>
        <v>0</v>
      </c>
      <c r="K160" s="110">
        <f t="shared" si="27"/>
        <v>135</v>
      </c>
      <c r="L160" s="110">
        <f>L141+L126</f>
        <v>9</v>
      </c>
      <c r="M160" s="110">
        <f t="shared" ref="M160:AN160" si="28">M149+M126</f>
        <v>0</v>
      </c>
      <c r="N160" s="111" t="s">
        <v>113</v>
      </c>
      <c r="O160" s="110">
        <f t="shared" si="28"/>
        <v>0</v>
      </c>
      <c r="P160" s="110">
        <f t="shared" si="28"/>
        <v>0</v>
      </c>
      <c r="Q160" s="110">
        <f t="shared" si="28"/>
        <v>0</v>
      </c>
      <c r="R160" s="110">
        <f t="shared" si="28"/>
        <v>0</v>
      </c>
      <c r="S160" s="110">
        <f t="shared" si="28"/>
        <v>0</v>
      </c>
      <c r="T160" s="110">
        <f t="shared" si="28"/>
        <v>0</v>
      </c>
      <c r="U160" s="110">
        <f t="shared" si="28"/>
        <v>115</v>
      </c>
      <c r="V160" s="110">
        <f>V149+V126</f>
        <v>9</v>
      </c>
      <c r="W160" s="110">
        <f t="shared" si="28"/>
        <v>0</v>
      </c>
      <c r="X160" s="110" t="s">
        <v>113</v>
      </c>
      <c r="Y160" s="110">
        <f t="shared" si="28"/>
        <v>0</v>
      </c>
      <c r="Z160" s="110">
        <f t="shared" si="28"/>
        <v>0</v>
      </c>
      <c r="AA160" s="110">
        <f t="shared" si="28"/>
        <v>0</v>
      </c>
      <c r="AB160" s="110">
        <f t="shared" si="28"/>
        <v>0</v>
      </c>
      <c r="AC160" s="110">
        <f t="shared" si="28"/>
        <v>0</v>
      </c>
      <c r="AD160" s="110">
        <f t="shared" si="28"/>
        <v>0</v>
      </c>
      <c r="AE160" s="110">
        <f t="shared" si="28"/>
        <v>0</v>
      </c>
      <c r="AF160" s="110">
        <f t="shared" si="28"/>
        <v>0</v>
      </c>
      <c r="AG160" s="110">
        <f t="shared" si="28"/>
        <v>0</v>
      </c>
      <c r="AH160" s="110">
        <f t="shared" si="28"/>
        <v>0</v>
      </c>
      <c r="AI160" s="110">
        <f t="shared" si="28"/>
        <v>0</v>
      </c>
      <c r="AJ160" s="110">
        <f t="shared" si="28"/>
        <v>20</v>
      </c>
      <c r="AK160" s="110">
        <f t="shared" si="28"/>
        <v>2</v>
      </c>
      <c r="AL160" s="110">
        <f t="shared" si="28"/>
        <v>0</v>
      </c>
      <c r="AM160" s="110">
        <f t="shared" si="28"/>
        <v>0</v>
      </c>
      <c r="AN160" s="112">
        <f t="shared" si="28"/>
        <v>0</v>
      </c>
      <c r="AO160" s="7"/>
      <c r="AP160" s="7"/>
      <c r="AQ160" s="7"/>
      <c r="AR160" s="7"/>
      <c r="AS160" s="7"/>
      <c r="AT160" s="7"/>
      <c r="AU160" s="7"/>
      <c r="AV160" s="7"/>
      <c r="AW160" s="7"/>
      <c r="AX160" s="7"/>
      <c r="AY160" s="7"/>
      <c r="AZ160" s="7"/>
      <c r="BA160" s="7"/>
      <c r="BB160" s="7"/>
      <c r="BC160" s="7"/>
      <c r="BD160" s="7"/>
      <c r="BE160" s="7"/>
      <c r="BF160" s="7"/>
      <c r="BG160" s="7"/>
      <c r="BH160" s="7"/>
      <c r="BI160" s="7"/>
      <c r="BJ160" s="7"/>
      <c r="BK160" s="7"/>
      <c r="BL160" s="7"/>
      <c r="BM160" s="7"/>
      <c r="BN160" s="7"/>
      <c r="BO160" s="7"/>
      <c r="BP160" s="7"/>
      <c r="BQ160" s="7"/>
      <c r="BR160" s="7"/>
      <c r="BS160" s="7"/>
      <c r="BT160" s="7"/>
      <c r="BU160" s="7"/>
      <c r="BV160" s="7"/>
      <c r="BW160" s="7"/>
      <c r="BX160" s="7"/>
      <c r="BY160" s="7"/>
      <c r="BZ160" s="7"/>
      <c r="CA160" s="7"/>
      <c r="CB160" s="7"/>
      <c r="CC160" s="7"/>
      <c r="CD160" s="7"/>
      <c r="CE160" s="7"/>
      <c r="CF160" s="7"/>
      <c r="CG160" s="7"/>
      <c r="CH160" s="7"/>
      <c r="CI160" s="7"/>
      <c r="CJ160" s="7"/>
      <c r="CK160" s="7"/>
      <c r="CL160" s="7"/>
      <c r="CM160" s="7"/>
      <c r="CN160" s="7"/>
      <c r="CO160" s="7"/>
      <c r="CP160" s="7"/>
      <c r="CQ160" s="7"/>
      <c r="CR160" s="7"/>
      <c r="CS160" s="7"/>
      <c r="CT160" s="7"/>
      <c r="CU160" s="7"/>
      <c r="CV160" s="7"/>
      <c r="CW160" s="7"/>
      <c r="CX160" s="7"/>
      <c r="CY160" s="7"/>
      <c r="CZ160" s="7"/>
      <c r="DA160" s="7"/>
      <c r="DB160" s="7"/>
      <c r="DC160" s="7"/>
      <c r="DD160" s="7"/>
      <c r="DE160" s="7"/>
      <c r="DF160" s="7"/>
      <c r="DG160" s="7"/>
      <c r="DH160" s="7"/>
      <c r="DI160" s="7"/>
      <c r="DJ160" s="7"/>
      <c r="DK160" s="7"/>
      <c r="DL160" s="7"/>
      <c r="DM160" s="7"/>
      <c r="DN160" s="7"/>
      <c r="DO160" s="7"/>
      <c r="DP160" s="7"/>
      <c r="DQ160" s="7"/>
      <c r="DR160" s="7"/>
      <c r="DS160" s="7"/>
      <c r="DT160" s="7"/>
      <c r="DU160" s="7"/>
      <c r="DV160" s="7"/>
      <c r="DW160" s="7"/>
      <c r="DX160" s="7"/>
      <c r="DY160" s="7"/>
      <c r="DZ160" s="7"/>
      <c r="EA160" s="7"/>
      <c r="EB160" s="7"/>
      <c r="EC160" s="7"/>
      <c r="ED160" s="7"/>
      <c r="EE160" s="7"/>
      <c r="EF160" s="7"/>
      <c r="EG160" s="7"/>
      <c r="EH160" s="7"/>
      <c r="EI160" s="7"/>
      <c r="EJ160" s="7"/>
      <c r="EK160" s="7"/>
      <c r="EL160" s="7"/>
      <c r="EM160" s="7"/>
      <c r="EN160" s="7"/>
      <c r="EO160" s="7"/>
      <c r="EP160" s="7"/>
      <c r="EQ160" s="7"/>
      <c r="ER160" s="7"/>
      <c r="ES160" s="7"/>
      <c r="ET160" s="7"/>
      <c r="EU160" s="7"/>
      <c r="EV160" s="7"/>
      <c r="EW160" s="7"/>
      <c r="EX160" s="7"/>
      <c r="EY160" s="7"/>
      <c r="EZ160" s="7"/>
      <c r="FA160" s="7"/>
      <c r="FB160" s="7"/>
      <c r="FC160" s="7"/>
      <c r="FD160" s="7"/>
      <c r="FE160" s="7"/>
      <c r="FF160" s="7"/>
      <c r="FG160" s="7"/>
      <c r="FH160" s="7"/>
      <c r="FI160" s="7"/>
      <c r="FJ160" s="7"/>
      <c r="FK160" s="7"/>
      <c r="FL160" s="7"/>
      <c r="FM160" s="7"/>
      <c r="FN160" s="7"/>
      <c r="FO160" s="7"/>
      <c r="FP160" s="7"/>
      <c r="FQ160" s="7"/>
      <c r="FR160" s="7"/>
      <c r="FS160" s="7"/>
      <c r="FT160" s="7"/>
      <c r="FU160" s="7"/>
      <c r="FV160" s="7"/>
      <c r="FW160" s="7"/>
      <c r="FX160" s="7"/>
      <c r="FY160" s="7"/>
      <c r="FZ160" s="7"/>
      <c r="GA160" s="7"/>
      <c r="GB160" s="7"/>
      <c r="GC160" s="7"/>
      <c r="GD160" s="7"/>
      <c r="GE160" s="7"/>
      <c r="GF160" s="7"/>
    </row>
    <row r="161" spans="1:40" s="7" customFormat="1" ht="29.25" customHeight="1" thickBot="1" x14ac:dyDescent="0.3">
      <c r="A161" s="114"/>
      <c r="B161" s="114"/>
      <c r="D161" s="246" t="s">
        <v>120</v>
      </c>
      <c r="E161" s="247"/>
      <c r="F161" s="115"/>
      <c r="G161" s="115"/>
      <c r="H161" s="115"/>
      <c r="I161" s="115"/>
      <c r="J161" s="115"/>
      <c r="K161" s="115"/>
      <c r="L161" s="115"/>
      <c r="M161" s="115"/>
      <c r="N161" s="115"/>
      <c r="O161" s="115"/>
      <c r="P161" s="115"/>
      <c r="Q161" s="115"/>
      <c r="R161" s="115"/>
      <c r="S161" s="115"/>
      <c r="T161" s="115"/>
      <c r="U161" s="115"/>
      <c r="V161" s="115"/>
      <c r="W161" s="115"/>
      <c r="X161" s="115"/>
      <c r="Y161" s="115"/>
      <c r="Z161" s="115"/>
      <c r="AA161" s="115"/>
      <c r="AB161" s="115"/>
      <c r="AC161" s="115"/>
      <c r="AD161" s="115"/>
      <c r="AE161" s="115"/>
      <c r="AF161" s="115"/>
      <c r="AG161" s="115"/>
      <c r="AH161" s="115"/>
      <c r="AI161" s="115"/>
      <c r="AJ161" s="115"/>
      <c r="AK161" s="115"/>
      <c r="AL161" s="115"/>
      <c r="AM161" s="115"/>
      <c r="AN161" s="115"/>
    </row>
    <row r="162" spans="1:40" s="7" customFormat="1" ht="35.25" customHeight="1" x14ac:dyDescent="0.25">
      <c r="A162" s="142" t="s">
        <v>122</v>
      </c>
      <c r="B162" s="143"/>
      <c r="C162" s="144"/>
      <c r="D162" s="116">
        <f>D30+D61+D103+D158</f>
        <v>1304</v>
      </c>
      <c r="E162" s="116">
        <f>E30+E61+E103+E158</f>
        <v>120</v>
      </c>
      <c r="F162" s="116">
        <f>F30+F61+F103+F158</f>
        <v>4</v>
      </c>
      <c r="G162" s="116">
        <f>G30+G61+G103+G158</f>
        <v>0</v>
      </c>
      <c r="H162" s="116">
        <f>H30+H61+H103+H158</f>
        <v>0</v>
      </c>
      <c r="I162" s="116" t="s">
        <v>113</v>
      </c>
      <c r="J162" s="116">
        <f>J30+J61+J103+J158</f>
        <v>0</v>
      </c>
      <c r="K162" s="116">
        <f>K30+K61+K103+K158</f>
        <v>620</v>
      </c>
      <c r="L162" s="116">
        <f>L30+L61+L103+L158</f>
        <v>50</v>
      </c>
      <c r="M162" s="116">
        <f>M30+M61+M103+M158</f>
        <v>0</v>
      </c>
      <c r="N162" s="116" t="s">
        <v>113</v>
      </c>
      <c r="O162" s="116">
        <f>O30+O61+O103+O158</f>
        <v>0</v>
      </c>
      <c r="P162" s="116">
        <f>P30+P61+P103+P158</f>
        <v>75</v>
      </c>
      <c r="Q162" s="116">
        <f>Q30+Q61+Q103+Q158</f>
        <v>5</v>
      </c>
      <c r="R162" s="116">
        <f>R30+R61+R103+R158</f>
        <v>0</v>
      </c>
      <c r="S162" s="116" t="s">
        <v>113</v>
      </c>
      <c r="T162" s="116">
        <f>T30+T61+T103+T158</f>
        <v>0</v>
      </c>
      <c r="U162" s="116">
        <f>U30+U61+U103+U158</f>
        <v>555</v>
      </c>
      <c r="V162" s="116">
        <f>V30+V61+V103+V158</f>
        <v>50</v>
      </c>
      <c r="W162" s="116">
        <f>W30+W61+W103+W158</f>
        <v>0</v>
      </c>
      <c r="X162" s="116" t="s">
        <v>113</v>
      </c>
      <c r="Y162" s="116">
        <f>Y30+Y61+Y103+Y158</f>
        <v>0</v>
      </c>
      <c r="Z162" s="116">
        <f>Z30+Z61+Z103+Z158</f>
        <v>10</v>
      </c>
      <c r="AA162" s="116">
        <f>AA30+AA61+AA103+AA158</f>
        <v>1</v>
      </c>
      <c r="AB162" s="116">
        <f>AB30+AB61+AB103+AB158</f>
        <v>0</v>
      </c>
      <c r="AC162" s="116" t="s">
        <v>113</v>
      </c>
      <c r="AD162" s="116">
        <f t="shared" ref="AD162:AN162" si="29">AD30+AD61+AD103+AD158</f>
        <v>0</v>
      </c>
      <c r="AE162" s="116">
        <f t="shared" si="29"/>
        <v>0</v>
      </c>
      <c r="AF162" s="116">
        <f t="shared" si="29"/>
        <v>0</v>
      </c>
      <c r="AG162" s="116">
        <f t="shared" si="29"/>
        <v>0</v>
      </c>
      <c r="AH162" s="116">
        <f t="shared" si="29"/>
        <v>0</v>
      </c>
      <c r="AI162" s="116">
        <f t="shared" si="29"/>
        <v>0</v>
      </c>
      <c r="AJ162" s="116">
        <f t="shared" si="29"/>
        <v>40</v>
      </c>
      <c r="AK162" s="116">
        <f t="shared" si="29"/>
        <v>4</v>
      </c>
      <c r="AL162" s="116">
        <f t="shared" si="29"/>
        <v>0</v>
      </c>
      <c r="AM162" s="116">
        <f t="shared" si="29"/>
        <v>0</v>
      </c>
      <c r="AN162" s="116">
        <f t="shared" si="29"/>
        <v>0</v>
      </c>
    </row>
    <row r="163" spans="1:40" s="7" customFormat="1" ht="35.25" customHeight="1" x14ac:dyDescent="0.25">
      <c r="A163" s="145" t="s">
        <v>100</v>
      </c>
      <c r="B163" s="145"/>
      <c r="C163" s="146"/>
      <c r="D163" s="117">
        <f>D30+D61+D104+D159</f>
        <v>1304</v>
      </c>
      <c r="E163" s="117">
        <f>E30+E61+E104+E159</f>
        <v>120</v>
      </c>
      <c r="F163" s="117">
        <f>F30+F61+F104+F159</f>
        <v>4</v>
      </c>
      <c r="G163" s="117">
        <f>G30+G61+G104+G159</f>
        <v>0</v>
      </c>
      <c r="H163" s="117">
        <f>H30+H61+H104+H159</f>
        <v>0</v>
      </c>
      <c r="I163" s="117" t="s">
        <v>113</v>
      </c>
      <c r="J163" s="117">
        <f>J30+J61+J104+J159</f>
        <v>0</v>
      </c>
      <c r="K163" s="117">
        <f>K30+K61+K104+K159</f>
        <v>605</v>
      </c>
      <c r="L163" s="117">
        <f>L30+L61+L104+L159</f>
        <v>48</v>
      </c>
      <c r="M163" s="117">
        <f>M30+M61+M104+M159</f>
        <v>0</v>
      </c>
      <c r="N163" s="117" t="s">
        <v>113</v>
      </c>
      <c r="O163" s="117">
        <f>O30+O61+O104+O159</f>
        <v>0</v>
      </c>
      <c r="P163" s="117">
        <f>P30+P61+P104+P159</f>
        <v>75</v>
      </c>
      <c r="Q163" s="117">
        <f>Q30+Q61+Q104+Q159</f>
        <v>5</v>
      </c>
      <c r="R163" s="117">
        <f>R30+R61+R104+R159</f>
        <v>0</v>
      </c>
      <c r="S163" s="117" t="s">
        <v>113</v>
      </c>
      <c r="T163" s="117">
        <f>T30+T61+T104+T159</f>
        <v>0</v>
      </c>
      <c r="U163" s="117">
        <f>U30+U61+U104+U159</f>
        <v>570</v>
      </c>
      <c r="V163" s="117">
        <f>V30+V61+V104+V159</f>
        <v>52</v>
      </c>
      <c r="W163" s="117">
        <f>W30+W61+W104+W159</f>
        <v>0</v>
      </c>
      <c r="X163" s="117" t="s">
        <v>113</v>
      </c>
      <c r="Y163" s="117">
        <f>Y30+Y61+Y104+Y159</f>
        <v>0</v>
      </c>
      <c r="Z163" s="117">
        <f>Z30+Z61+Z104+Z159</f>
        <v>10</v>
      </c>
      <c r="AA163" s="117">
        <f>AA30+AA61+AA104+AA159</f>
        <v>1</v>
      </c>
      <c r="AB163" s="117">
        <f>AB30+AB61+AB104+AB159</f>
        <v>0</v>
      </c>
      <c r="AC163" s="117" t="s">
        <v>113</v>
      </c>
      <c r="AD163" s="117">
        <f t="shared" ref="AD163:AN163" si="30">AD30+AD61+AD104+AD159</f>
        <v>0</v>
      </c>
      <c r="AE163" s="117">
        <f t="shared" si="30"/>
        <v>0</v>
      </c>
      <c r="AF163" s="117">
        <f t="shared" si="30"/>
        <v>0</v>
      </c>
      <c r="AG163" s="117">
        <f t="shared" si="30"/>
        <v>0</v>
      </c>
      <c r="AH163" s="117">
        <f t="shared" si="30"/>
        <v>0</v>
      </c>
      <c r="AI163" s="117">
        <f t="shared" si="30"/>
        <v>0</v>
      </c>
      <c r="AJ163" s="117">
        <f t="shared" si="30"/>
        <v>40</v>
      </c>
      <c r="AK163" s="117">
        <f t="shared" si="30"/>
        <v>4</v>
      </c>
      <c r="AL163" s="117">
        <f t="shared" si="30"/>
        <v>0</v>
      </c>
      <c r="AM163" s="117">
        <f t="shared" si="30"/>
        <v>0</v>
      </c>
      <c r="AN163" s="117">
        <f t="shared" si="30"/>
        <v>0</v>
      </c>
    </row>
    <row r="164" spans="1:40" s="7" customFormat="1" ht="36.75" customHeight="1" thickBot="1" x14ac:dyDescent="0.3">
      <c r="A164" s="229" t="s">
        <v>88</v>
      </c>
      <c r="B164" s="229"/>
      <c r="C164" s="230"/>
      <c r="D164" s="118">
        <f>D30+D61+D105+D160</f>
        <v>1304</v>
      </c>
      <c r="E164" s="118">
        <f>E30+E61+E105+E160</f>
        <v>120</v>
      </c>
      <c r="F164" s="118">
        <f>F30+F61+F105+F160</f>
        <v>4</v>
      </c>
      <c r="G164" s="118">
        <f>G30+G61+G105+G160</f>
        <v>0</v>
      </c>
      <c r="H164" s="118">
        <f>H30+H61+H105+H160</f>
        <v>0</v>
      </c>
      <c r="I164" s="118" t="s">
        <v>113</v>
      </c>
      <c r="J164" s="118">
        <f>J30+J61+J105+J160</f>
        <v>0</v>
      </c>
      <c r="K164" s="118">
        <f>K30+K61+K105+K160</f>
        <v>615</v>
      </c>
      <c r="L164" s="118">
        <f>L30+L61+L105+L160</f>
        <v>48</v>
      </c>
      <c r="M164" s="118">
        <f>M30+M61+M105+M160</f>
        <v>0</v>
      </c>
      <c r="N164" s="119" t="s">
        <v>113</v>
      </c>
      <c r="O164" s="118">
        <f>O30+O61+O105+O160</f>
        <v>0</v>
      </c>
      <c r="P164" s="118">
        <f>P30+P61+P105+P160</f>
        <v>75</v>
      </c>
      <c r="Q164" s="118">
        <f>Q30+Q61+Q105+Q160</f>
        <v>5</v>
      </c>
      <c r="R164" s="118">
        <f>R30+R61+R105+R160</f>
        <v>0</v>
      </c>
      <c r="S164" s="118" t="s">
        <v>113</v>
      </c>
      <c r="T164" s="118">
        <f>T30+T61+T105+T160</f>
        <v>0</v>
      </c>
      <c r="U164" s="118">
        <f>U30+U61+U105+U160</f>
        <v>560</v>
      </c>
      <c r="V164" s="118">
        <f>V30+V61+V105+V160</f>
        <v>52</v>
      </c>
      <c r="W164" s="118">
        <f>W30+W61+W105+W160</f>
        <v>0</v>
      </c>
      <c r="X164" s="118" t="s">
        <v>113</v>
      </c>
      <c r="Y164" s="118">
        <f>Y30+Y61+Y105+Y160</f>
        <v>0</v>
      </c>
      <c r="Z164" s="118">
        <f>Z30+Z61+Z105+Z160</f>
        <v>10</v>
      </c>
      <c r="AA164" s="118">
        <f>AA30+AA61+AA105+AA160</f>
        <v>1</v>
      </c>
      <c r="AB164" s="118">
        <f>AB30+AB61+AB105+AB160</f>
        <v>0</v>
      </c>
      <c r="AC164" s="118" t="s">
        <v>113</v>
      </c>
      <c r="AD164" s="118">
        <f t="shared" ref="AD164:AN164" si="31">AD30+AD61+AD105+AD160</f>
        <v>0</v>
      </c>
      <c r="AE164" s="118">
        <f t="shared" si="31"/>
        <v>0</v>
      </c>
      <c r="AF164" s="118">
        <f t="shared" si="31"/>
        <v>0</v>
      </c>
      <c r="AG164" s="118">
        <f t="shared" si="31"/>
        <v>0</v>
      </c>
      <c r="AH164" s="118">
        <f t="shared" si="31"/>
        <v>0</v>
      </c>
      <c r="AI164" s="118">
        <f t="shared" si="31"/>
        <v>0</v>
      </c>
      <c r="AJ164" s="118">
        <f t="shared" si="31"/>
        <v>40</v>
      </c>
      <c r="AK164" s="118">
        <f t="shared" si="31"/>
        <v>4</v>
      </c>
      <c r="AL164" s="118">
        <f t="shared" si="31"/>
        <v>0</v>
      </c>
      <c r="AM164" s="118">
        <f t="shared" si="31"/>
        <v>0</v>
      </c>
      <c r="AN164" s="118">
        <f t="shared" si="31"/>
        <v>0</v>
      </c>
    </row>
    <row r="165" spans="1:40" s="7" customFormat="1" ht="15.75" x14ac:dyDescent="0.25">
      <c r="A165" s="260"/>
      <c r="B165" s="260"/>
      <c r="C165" s="260"/>
      <c r="D165" s="260"/>
      <c r="E165" s="260"/>
      <c r="F165" s="260"/>
      <c r="G165" s="260"/>
      <c r="H165" s="260"/>
      <c r="I165" s="260"/>
      <c r="J165" s="260"/>
      <c r="K165" s="260"/>
      <c r="L165" s="260"/>
      <c r="M165" s="260"/>
      <c r="N165" s="260"/>
      <c r="O165" s="260"/>
      <c r="P165" s="260"/>
      <c r="Q165" s="260"/>
      <c r="R165" s="260"/>
      <c r="S165" s="260"/>
      <c r="T165" s="260"/>
      <c r="U165" s="260"/>
      <c r="V165" s="260"/>
      <c r="W165" s="260"/>
      <c r="X165" s="260"/>
      <c r="Y165" s="260"/>
      <c r="Z165" s="260"/>
      <c r="AA165" s="260"/>
      <c r="AB165" s="260"/>
      <c r="AC165" s="260"/>
      <c r="AD165" s="260"/>
      <c r="AE165" s="260"/>
      <c r="AF165" s="260"/>
      <c r="AG165" s="260"/>
      <c r="AH165" s="260"/>
      <c r="AI165" s="260"/>
      <c r="AJ165" s="260"/>
      <c r="AK165" s="260"/>
      <c r="AL165" s="260"/>
      <c r="AM165" s="260"/>
      <c r="AN165" s="260"/>
    </row>
    <row r="166" spans="1:40" s="7" customFormat="1" ht="15.75" x14ac:dyDescent="0.25">
      <c r="A166" s="261"/>
      <c r="B166" s="261"/>
      <c r="C166" s="261"/>
      <c r="D166" s="261"/>
      <c r="E166" s="261"/>
      <c r="F166" s="261"/>
      <c r="G166" s="261"/>
      <c r="H166" s="261"/>
      <c r="I166" s="261"/>
      <c r="J166" s="261"/>
      <c r="K166" s="261"/>
      <c r="L166" s="261"/>
      <c r="M166" s="261"/>
      <c r="N166" s="261"/>
      <c r="O166" s="261"/>
      <c r="P166" s="261"/>
      <c r="Q166" s="261"/>
      <c r="R166" s="261"/>
      <c r="S166" s="261"/>
      <c r="T166" s="261"/>
      <c r="U166" s="261"/>
      <c r="V166" s="261"/>
      <c r="W166" s="261"/>
      <c r="X166" s="261"/>
      <c r="Y166" s="261"/>
      <c r="Z166" s="261"/>
      <c r="AA166" s="261"/>
      <c r="AB166" s="261"/>
      <c r="AC166" s="261"/>
      <c r="AD166" s="261"/>
      <c r="AE166" s="261"/>
      <c r="AF166" s="261"/>
      <c r="AG166" s="261"/>
      <c r="AH166" s="261"/>
      <c r="AI166" s="261"/>
      <c r="AJ166" s="261"/>
      <c r="AK166" s="261"/>
      <c r="AL166" s="261"/>
      <c r="AM166" s="261"/>
      <c r="AN166" s="261"/>
    </row>
    <row r="167" spans="1:40" s="7" customFormat="1" ht="15.75" x14ac:dyDescent="0.25">
      <c r="A167" s="261"/>
      <c r="B167" s="261"/>
      <c r="C167" s="261"/>
      <c r="D167" s="261"/>
      <c r="E167" s="261"/>
      <c r="F167" s="261"/>
      <c r="G167" s="261"/>
      <c r="H167" s="261"/>
      <c r="I167" s="261"/>
      <c r="J167" s="261"/>
      <c r="K167" s="261"/>
      <c r="L167" s="261"/>
      <c r="M167" s="261"/>
      <c r="N167" s="261"/>
      <c r="O167" s="261"/>
      <c r="P167" s="261"/>
      <c r="Q167" s="261"/>
      <c r="R167" s="261"/>
      <c r="S167" s="261"/>
      <c r="T167" s="261"/>
      <c r="U167" s="261"/>
      <c r="V167" s="261"/>
      <c r="W167" s="261"/>
      <c r="X167" s="261"/>
      <c r="Y167" s="261"/>
      <c r="Z167" s="261"/>
      <c r="AA167" s="261"/>
      <c r="AB167" s="261"/>
      <c r="AC167" s="261"/>
      <c r="AD167" s="261"/>
      <c r="AE167" s="261"/>
      <c r="AF167" s="261"/>
      <c r="AG167" s="261"/>
      <c r="AH167" s="261"/>
      <c r="AI167" s="261"/>
      <c r="AJ167" s="261"/>
      <c r="AK167" s="261"/>
      <c r="AL167" s="261"/>
      <c r="AM167" s="261"/>
      <c r="AN167" s="261"/>
    </row>
    <row r="168" spans="1:40" s="7" customFormat="1" ht="15.75" x14ac:dyDescent="0.25">
      <c r="D168" s="115"/>
      <c r="E168" s="115"/>
      <c r="F168" s="115"/>
      <c r="G168" s="115"/>
      <c r="H168" s="115"/>
      <c r="I168" s="115"/>
      <c r="J168" s="115"/>
      <c r="K168" s="115"/>
      <c r="L168" s="115"/>
      <c r="M168" s="115"/>
      <c r="N168" s="115"/>
      <c r="O168" s="115"/>
      <c r="P168" s="115"/>
      <c r="Q168" s="115"/>
      <c r="R168" s="115"/>
      <c r="S168" s="115"/>
      <c r="T168" s="115"/>
      <c r="U168" s="115"/>
      <c r="V168" s="115"/>
      <c r="W168" s="115"/>
      <c r="X168" s="115"/>
      <c r="Y168" s="115"/>
      <c r="Z168" s="115"/>
      <c r="AA168" s="115"/>
      <c r="AB168" s="115"/>
      <c r="AC168" s="115"/>
      <c r="AD168" s="115"/>
      <c r="AE168" s="115"/>
      <c r="AF168" s="115"/>
      <c r="AG168" s="115"/>
      <c r="AH168" s="115"/>
      <c r="AI168" s="115"/>
      <c r="AJ168" s="115"/>
      <c r="AK168" s="115"/>
      <c r="AL168" s="115"/>
      <c r="AM168" s="115"/>
      <c r="AN168" s="115"/>
    </row>
    <row r="169" spans="1:40" s="7" customFormat="1" ht="15.75" x14ac:dyDescent="0.25">
      <c r="D169" s="132"/>
      <c r="E169" s="132"/>
      <c r="F169" s="132"/>
      <c r="G169" s="115"/>
      <c r="H169" s="115"/>
      <c r="I169" s="115"/>
      <c r="J169" s="115"/>
      <c r="K169" s="115"/>
      <c r="L169" s="115"/>
      <c r="M169" s="115"/>
      <c r="N169" s="115"/>
      <c r="O169" s="115"/>
      <c r="P169" s="115"/>
      <c r="Q169" s="115"/>
      <c r="R169" s="115"/>
      <c r="S169" s="115"/>
      <c r="T169" s="115"/>
      <c r="U169" s="115"/>
      <c r="V169" s="115"/>
      <c r="W169" s="115"/>
      <c r="X169" s="115"/>
      <c r="Y169" s="115"/>
      <c r="Z169" s="115"/>
      <c r="AA169" s="115"/>
      <c r="AB169" s="115"/>
      <c r="AC169" s="115"/>
      <c r="AD169" s="115"/>
      <c r="AE169" s="115"/>
      <c r="AF169" s="115"/>
      <c r="AG169" s="115"/>
      <c r="AH169" s="115"/>
      <c r="AI169" s="115"/>
      <c r="AJ169" s="115"/>
      <c r="AK169" s="115"/>
      <c r="AL169" s="115"/>
      <c r="AM169" s="115"/>
      <c r="AN169" s="115"/>
    </row>
    <row r="170" spans="1:40" s="7" customFormat="1" ht="18.75" customHeight="1" x14ac:dyDescent="0.25">
      <c r="C170" s="133"/>
      <c r="D170" s="255" t="s">
        <v>144</v>
      </c>
      <c r="E170" s="255"/>
      <c r="F170" s="255"/>
      <c r="G170" s="255"/>
      <c r="H170" s="255" t="s">
        <v>143</v>
      </c>
      <c r="I170" s="255"/>
      <c r="J170" s="255"/>
      <c r="K170" s="255"/>
      <c r="L170" s="255" t="s">
        <v>145</v>
      </c>
      <c r="M170" s="255"/>
      <c r="N170" s="255"/>
      <c r="O170" s="255"/>
      <c r="P170" s="115"/>
      <c r="Q170" s="115"/>
      <c r="R170" s="115"/>
      <c r="S170" s="115"/>
      <c r="T170" s="115"/>
      <c r="U170" s="115"/>
      <c r="V170" s="115"/>
      <c r="W170" s="115"/>
      <c r="X170" s="115"/>
      <c r="Y170" s="115"/>
      <c r="Z170" s="115"/>
      <c r="AA170" s="115"/>
      <c r="AB170" s="115"/>
      <c r="AC170" s="115"/>
      <c r="AD170" s="115"/>
      <c r="AE170" s="115"/>
      <c r="AF170" s="115"/>
      <c r="AG170" s="115"/>
      <c r="AH170" s="115"/>
      <c r="AI170" s="115"/>
      <c r="AJ170" s="115"/>
      <c r="AK170" s="115"/>
      <c r="AL170" s="115"/>
      <c r="AM170" s="115"/>
      <c r="AN170" s="115"/>
    </row>
    <row r="171" spans="1:40" s="7" customFormat="1" ht="18.75" customHeight="1" x14ac:dyDescent="0.25">
      <c r="C171" s="133"/>
      <c r="D171" s="133" t="s">
        <v>142</v>
      </c>
      <c r="E171" s="134" t="s">
        <v>146</v>
      </c>
      <c r="F171" s="133" t="s">
        <v>9</v>
      </c>
      <c r="G171" s="134" t="s">
        <v>147</v>
      </c>
      <c r="H171" s="133" t="s">
        <v>142</v>
      </c>
      <c r="I171" s="134" t="s">
        <v>146</v>
      </c>
      <c r="J171" s="133" t="s">
        <v>9</v>
      </c>
      <c r="K171" s="134" t="s">
        <v>147</v>
      </c>
      <c r="L171" s="133" t="s">
        <v>142</v>
      </c>
      <c r="M171" s="134" t="s">
        <v>146</v>
      </c>
      <c r="N171" s="133" t="s">
        <v>9</v>
      </c>
      <c r="O171" s="134" t="s">
        <v>147</v>
      </c>
      <c r="P171" s="115"/>
      <c r="Q171" s="115"/>
      <c r="R171" s="115"/>
      <c r="S171" s="115"/>
      <c r="T171" s="115"/>
      <c r="U171" s="115"/>
      <c r="V171" s="115"/>
      <c r="W171" s="115"/>
      <c r="X171" s="115"/>
      <c r="Y171" s="115"/>
      <c r="Z171" s="115"/>
      <c r="AA171" s="115"/>
      <c r="AB171" s="115"/>
      <c r="AC171" s="115"/>
      <c r="AD171" s="115"/>
      <c r="AE171" s="115"/>
      <c r="AF171" s="115"/>
      <c r="AG171" s="115"/>
      <c r="AH171" s="115"/>
      <c r="AI171" s="115"/>
      <c r="AJ171" s="115"/>
      <c r="AK171" s="115"/>
      <c r="AL171" s="115"/>
      <c r="AM171" s="115"/>
      <c r="AN171" s="115"/>
    </row>
    <row r="172" spans="1:40" s="7" customFormat="1" ht="17.25" customHeight="1" x14ac:dyDescent="0.25">
      <c r="C172" s="135" t="s">
        <v>148</v>
      </c>
      <c r="D172" s="133">
        <v>624</v>
      </c>
      <c r="E172" s="134">
        <v>47.9</v>
      </c>
      <c r="F172" s="133">
        <v>50</v>
      </c>
      <c r="G172" s="134">
        <v>41.7</v>
      </c>
      <c r="H172" s="133">
        <v>609</v>
      </c>
      <c r="I172" s="134">
        <v>46.7</v>
      </c>
      <c r="J172" s="133">
        <v>48</v>
      </c>
      <c r="K172" s="136">
        <v>40</v>
      </c>
      <c r="L172" s="133">
        <v>619</v>
      </c>
      <c r="M172" s="134">
        <v>47.5</v>
      </c>
      <c r="N172" s="133">
        <v>48</v>
      </c>
      <c r="O172" s="136">
        <v>40</v>
      </c>
      <c r="P172" s="115"/>
      <c r="Q172" s="115"/>
      <c r="R172" s="115"/>
      <c r="S172" s="115"/>
      <c r="T172" s="115"/>
      <c r="U172" s="115"/>
      <c r="V172" s="115"/>
      <c r="W172" s="115"/>
      <c r="X172" s="115"/>
      <c r="Y172" s="115"/>
      <c r="Z172" s="115"/>
      <c r="AA172" s="115"/>
      <c r="AB172" s="115"/>
      <c r="AC172" s="115"/>
      <c r="AD172" s="115"/>
      <c r="AE172" s="115"/>
      <c r="AF172" s="115"/>
      <c r="AG172" s="115"/>
      <c r="AH172" s="115"/>
      <c r="AI172" s="115"/>
      <c r="AJ172" s="115"/>
      <c r="AK172" s="115"/>
      <c r="AL172" s="115"/>
      <c r="AM172" s="115"/>
      <c r="AN172" s="115"/>
    </row>
    <row r="173" spans="1:40" s="7" customFormat="1" ht="17.25" customHeight="1" x14ac:dyDescent="0.25">
      <c r="C173" s="135" t="s">
        <v>149</v>
      </c>
      <c r="D173" s="133">
        <v>565</v>
      </c>
      <c r="E173" s="134">
        <v>43.3</v>
      </c>
      <c r="F173" s="133">
        <v>51</v>
      </c>
      <c r="G173" s="134">
        <v>42.5</v>
      </c>
      <c r="H173" s="133">
        <v>580</v>
      </c>
      <c r="I173" s="134">
        <v>44.5</v>
      </c>
      <c r="J173" s="133">
        <v>53</v>
      </c>
      <c r="K173" s="134">
        <v>44.2</v>
      </c>
      <c r="L173" s="133">
        <v>570</v>
      </c>
      <c r="M173" s="134">
        <v>43.7</v>
      </c>
      <c r="N173" s="133">
        <v>53</v>
      </c>
      <c r="O173" s="134">
        <v>44.2</v>
      </c>
      <c r="P173" s="115"/>
      <c r="Q173" s="115"/>
      <c r="R173" s="115"/>
      <c r="S173" s="115"/>
      <c r="T173" s="115"/>
      <c r="U173" s="115"/>
      <c r="V173" s="115"/>
      <c r="W173" s="115"/>
      <c r="X173" s="115"/>
      <c r="Y173" s="115"/>
      <c r="Z173" s="115"/>
      <c r="AA173" s="115"/>
      <c r="AB173" s="115"/>
      <c r="AC173" s="115"/>
      <c r="AD173" s="115"/>
      <c r="AE173" s="115"/>
      <c r="AF173" s="115"/>
      <c r="AG173" s="115"/>
      <c r="AH173" s="115"/>
      <c r="AI173" s="115"/>
      <c r="AJ173" s="115"/>
      <c r="AK173" s="115"/>
      <c r="AL173" s="115"/>
      <c r="AM173" s="115"/>
      <c r="AN173" s="115"/>
    </row>
    <row r="174" spans="1:40" s="7" customFormat="1" ht="17.25" customHeight="1" x14ac:dyDescent="0.25">
      <c r="C174" s="137" t="s">
        <v>67</v>
      </c>
      <c r="D174" s="133">
        <v>75</v>
      </c>
      <c r="E174" s="134">
        <v>5.7</v>
      </c>
      <c r="F174" s="133">
        <v>5</v>
      </c>
      <c r="G174" s="134">
        <v>4.2</v>
      </c>
      <c r="H174" s="133">
        <v>75</v>
      </c>
      <c r="I174" s="134">
        <v>5.7</v>
      </c>
      <c r="J174" s="133">
        <v>5</v>
      </c>
      <c r="K174" s="134">
        <v>4.2</v>
      </c>
      <c r="L174" s="133">
        <v>75</v>
      </c>
      <c r="M174" s="134">
        <v>5.7</v>
      </c>
      <c r="N174" s="133">
        <v>5</v>
      </c>
      <c r="O174" s="134">
        <v>4.2</v>
      </c>
      <c r="P174" s="115"/>
      <c r="Q174" s="115"/>
      <c r="R174" s="115"/>
      <c r="S174" s="115"/>
      <c r="T174" s="115"/>
      <c r="U174" s="115"/>
      <c r="V174" s="115"/>
      <c r="W174" s="115"/>
      <c r="X174" s="115"/>
      <c r="Y174" s="115"/>
      <c r="Z174" s="115"/>
      <c r="AA174" s="115"/>
      <c r="AB174" s="115"/>
      <c r="AC174" s="115"/>
      <c r="AD174" s="115"/>
      <c r="AE174" s="115"/>
      <c r="AF174" s="115"/>
      <c r="AG174" s="115"/>
      <c r="AH174" s="115"/>
      <c r="AI174" s="115"/>
      <c r="AJ174" s="115"/>
      <c r="AK174" s="115"/>
      <c r="AL174" s="115"/>
      <c r="AM174" s="115"/>
      <c r="AN174" s="115"/>
    </row>
    <row r="175" spans="1:40" ht="17.25" customHeight="1" x14ac:dyDescent="0.25">
      <c r="C175" s="135" t="s">
        <v>150</v>
      </c>
      <c r="D175" s="133">
        <v>40</v>
      </c>
      <c r="E175" s="134">
        <v>3.1</v>
      </c>
      <c r="F175" s="133">
        <v>4</v>
      </c>
      <c r="G175" s="134">
        <v>3.3</v>
      </c>
      <c r="H175" s="133">
        <v>40</v>
      </c>
      <c r="I175" s="134">
        <v>3.1</v>
      </c>
      <c r="J175" s="133">
        <v>4</v>
      </c>
      <c r="K175" s="134">
        <v>3.3</v>
      </c>
      <c r="L175" s="133">
        <v>40</v>
      </c>
      <c r="M175" s="134">
        <v>3.1</v>
      </c>
      <c r="N175" s="133">
        <v>4</v>
      </c>
      <c r="O175" s="134">
        <v>3.3</v>
      </c>
    </row>
    <row r="176" spans="1:40" ht="17.25" customHeight="1" x14ac:dyDescent="0.25">
      <c r="C176" s="135" t="s">
        <v>151</v>
      </c>
      <c r="D176" s="133">
        <v>0</v>
      </c>
      <c r="E176" s="134">
        <v>0</v>
      </c>
      <c r="F176" s="133">
        <v>10</v>
      </c>
      <c r="G176" s="134">
        <v>8.3000000000000007</v>
      </c>
      <c r="H176" s="133">
        <v>0</v>
      </c>
      <c r="I176" s="134">
        <v>0</v>
      </c>
      <c r="J176" s="133">
        <v>10</v>
      </c>
      <c r="K176" s="134">
        <v>8.3000000000000007</v>
      </c>
      <c r="L176" s="133">
        <v>0</v>
      </c>
      <c r="M176" s="134">
        <v>0</v>
      </c>
      <c r="N176" s="133">
        <v>10</v>
      </c>
      <c r="O176" s="134">
        <v>8.3000000000000007</v>
      </c>
    </row>
    <row r="177" spans="3:15" ht="21" customHeight="1" x14ac:dyDescent="0.25">
      <c r="C177" s="137" t="s">
        <v>141</v>
      </c>
      <c r="D177" s="134">
        <v>1304</v>
      </c>
      <c r="E177" s="134">
        <v>100</v>
      </c>
      <c r="F177" s="134">
        <v>120</v>
      </c>
      <c r="G177" s="134">
        <v>100</v>
      </c>
      <c r="H177" s="134">
        <v>1304</v>
      </c>
      <c r="I177" s="134">
        <v>100</v>
      </c>
      <c r="J177" s="134">
        <v>120</v>
      </c>
      <c r="K177" s="134">
        <v>100</v>
      </c>
      <c r="L177" s="134">
        <v>1304</v>
      </c>
      <c r="M177" s="134">
        <v>100</v>
      </c>
      <c r="N177" s="134">
        <v>120</v>
      </c>
      <c r="O177" s="134">
        <v>100</v>
      </c>
    </row>
    <row r="187" spans="3:15" x14ac:dyDescent="0.25">
      <c r="C187" s="3"/>
      <c r="D187"/>
      <c r="E187"/>
      <c r="F187"/>
      <c r="G187"/>
      <c r="H187"/>
      <c r="I187"/>
      <c r="J187"/>
      <c r="K187"/>
      <c r="L187" s="131"/>
      <c r="M187" s="131"/>
      <c r="N187" s="131"/>
      <c r="O187" s="131"/>
    </row>
    <row r="188" spans="3:15" x14ac:dyDescent="0.25">
      <c r="C188" s="3"/>
      <c r="L188" s="128"/>
      <c r="M188" s="128"/>
      <c r="N188" s="128"/>
      <c r="O188" s="128"/>
    </row>
    <row r="189" spans="3:15" x14ac:dyDescent="0.25">
      <c r="C189" s="129"/>
      <c r="L189" s="128"/>
      <c r="M189" s="128"/>
      <c r="N189" s="128"/>
      <c r="O189" s="128"/>
    </row>
    <row r="190" spans="3:15" x14ac:dyDescent="0.25">
      <c r="C190" s="129"/>
      <c r="L190" s="128"/>
      <c r="M190" s="128"/>
      <c r="N190" s="128"/>
      <c r="O190" s="128"/>
    </row>
    <row r="191" spans="3:15" x14ac:dyDescent="0.25">
      <c r="C191" s="129"/>
      <c r="L191" s="128"/>
      <c r="M191" s="128"/>
      <c r="N191" s="128"/>
      <c r="O191" s="128"/>
    </row>
    <row r="192" spans="3:15" x14ac:dyDescent="0.25">
      <c r="C192" s="130"/>
      <c r="L192" s="128"/>
      <c r="M192" s="128"/>
      <c r="N192" s="128"/>
      <c r="O192" s="128"/>
    </row>
    <row r="193" spans="3:15" x14ac:dyDescent="0.25">
      <c r="C193" s="130"/>
      <c r="D193"/>
      <c r="E193"/>
      <c r="F193"/>
      <c r="G193"/>
      <c r="H193"/>
      <c r="I193"/>
      <c r="J193"/>
      <c r="L193"/>
      <c r="M193"/>
      <c r="N193" s="128"/>
      <c r="O193" s="128"/>
    </row>
    <row r="194" spans="3:15" x14ac:dyDescent="0.25">
      <c r="C194" s="129"/>
      <c r="D194" s="128"/>
      <c r="E194" s="128"/>
      <c r="F194" s="128"/>
      <c r="G194" s="128"/>
      <c r="H194" s="128"/>
      <c r="I194" s="128"/>
      <c r="J194" s="128"/>
      <c r="K194" s="128"/>
      <c r="L194" s="128"/>
      <c r="M194" s="128"/>
      <c r="N194" s="128"/>
      <c r="O194" s="128"/>
    </row>
  </sheetData>
  <mergeCells count="178">
    <mergeCell ref="D170:G170"/>
    <mergeCell ref="H170:K170"/>
    <mergeCell ref="L170:O170"/>
    <mergeCell ref="E106:AN109"/>
    <mergeCell ref="A102:C102"/>
    <mergeCell ref="D102:AN102"/>
    <mergeCell ref="A103:C103"/>
    <mergeCell ref="A143:AN143"/>
    <mergeCell ref="A150:XFD150"/>
    <mergeCell ref="A162:C162"/>
    <mergeCell ref="F111:AN111"/>
    <mergeCell ref="F112:AD112"/>
    <mergeCell ref="AE112:AN112"/>
    <mergeCell ref="F113:J113"/>
    <mergeCell ref="K113:O113"/>
    <mergeCell ref="P113:T113"/>
    <mergeCell ref="U113:Y113"/>
    <mergeCell ref="AJ113:AN113"/>
    <mergeCell ref="A111:A114"/>
    <mergeCell ref="B111:B114"/>
    <mergeCell ref="C111:C114"/>
    <mergeCell ref="D111:D114"/>
    <mergeCell ref="E111:E114"/>
    <mergeCell ref="A165:AN167"/>
    <mergeCell ref="A164:C164"/>
    <mergeCell ref="A157:C157"/>
    <mergeCell ref="D157:AN157"/>
    <mergeCell ref="A158:C158"/>
    <mergeCell ref="A160:C160"/>
    <mergeCell ref="A116:AN116"/>
    <mergeCell ref="A118:C118"/>
    <mergeCell ref="A125:C125"/>
    <mergeCell ref="A126:C126"/>
    <mergeCell ref="A127:AN127"/>
    <mergeCell ref="A128:AN128"/>
    <mergeCell ref="A136:AN136"/>
    <mergeCell ref="D161:E161"/>
    <mergeCell ref="A119:AN119"/>
    <mergeCell ref="A155:C155"/>
    <mergeCell ref="A159:C159"/>
    <mergeCell ref="A163:C163"/>
    <mergeCell ref="A142:AN142"/>
    <mergeCell ref="A38:AN38"/>
    <mergeCell ref="A41:C41"/>
    <mergeCell ref="A43:AN43"/>
    <mergeCell ref="A58:C58"/>
    <mergeCell ref="D64:D67"/>
    <mergeCell ref="E64:E67"/>
    <mergeCell ref="F64:AN64"/>
    <mergeCell ref="F65:AD65"/>
    <mergeCell ref="AE65:AN65"/>
    <mergeCell ref="F66:J66"/>
    <mergeCell ref="K66:O66"/>
    <mergeCell ref="P66:T66"/>
    <mergeCell ref="U66:Y66"/>
    <mergeCell ref="Z66:AD66"/>
    <mergeCell ref="AE66:AI66"/>
    <mergeCell ref="AJ66:AN66"/>
    <mergeCell ref="A60:C60"/>
    <mergeCell ref="A61:C61"/>
    <mergeCell ref="A62:B62"/>
    <mergeCell ref="A64:A67"/>
    <mergeCell ref="B64:B67"/>
    <mergeCell ref="C64:C67"/>
    <mergeCell ref="D50:D51"/>
    <mergeCell ref="E50:E51"/>
    <mergeCell ref="A4:L4"/>
    <mergeCell ref="M4:AN4"/>
    <mergeCell ref="B5:B8"/>
    <mergeCell ref="C5:C8"/>
    <mergeCell ref="D5:D8"/>
    <mergeCell ref="E5:E8"/>
    <mergeCell ref="A5:A8"/>
    <mergeCell ref="F5:AN5"/>
    <mergeCell ref="A13:C13"/>
    <mergeCell ref="F7:J7"/>
    <mergeCell ref="K7:O7"/>
    <mergeCell ref="P7:T7"/>
    <mergeCell ref="U7:Y7"/>
    <mergeCell ref="A9:AN9"/>
    <mergeCell ref="Z7:AD7"/>
    <mergeCell ref="F6:AD6"/>
    <mergeCell ref="AE7:AI7"/>
    <mergeCell ref="AE6:AN6"/>
    <mergeCell ref="AJ7:AN7"/>
    <mergeCell ref="C33:C36"/>
    <mergeCell ref="D33:D36"/>
    <mergeCell ref="E33:E36"/>
    <mergeCell ref="A32:AN32"/>
    <mergeCell ref="A26:C26"/>
    <mergeCell ref="A30:C30"/>
    <mergeCell ref="A29:C29"/>
    <mergeCell ref="A31:B31"/>
    <mergeCell ref="F33:AN33"/>
    <mergeCell ref="F34:AD34"/>
    <mergeCell ref="AE34:AN34"/>
    <mergeCell ref="F35:J35"/>
    <mergeCell ref="K35:O35"/>
    <mergeCell ref="P35:T35"/>
    <mergeCell ref="U35:Y35"/>
    <mergeCell ref="Z35:AD35"/>
    <mergeCell ref="AE35:AI35"/>
    <mergeCell ref="AJ35:AN35"/>
    <mergeCell ref="B1:C1"/>
    <mergeCell ref="B2:C2"/>
    <mergeCell ref="B3:C3"/>
    <mergeCell ref="A92:AN92"/>
    <mergeCell ref="A110:AN110"/>
    <mergeCell ref="A63:AN63"/>
    <mergeCell ref="A106:C106"/>
    <mergeCell ref="A107:C107"/>
    <mergeCell ref="A152:C152"/>
    <mergeCell ref="A15:AN15"/>
    <mergeCell ref="A33:A36"/>
    <mergeCell ref="B33:B36"/>
    <mergeCell ref="A49:AN49"/>
    <mergeCell ref="D52:D53"/>
    <mergeCell ref="E52:E53"/>
    <mergeCell ref="D54:D55"/>
    <mergeCell ref="E54:E55"/>
    <mergeCell ref="D56:D57"/>
    <mergeCell ref="E56:E57"/>
    <mergeCell ref="K50:K51"/>
    <mergeCell ref="L50:L51"/>
    <mergeCell ref="K54:K55"/>
    <mergeCell ref="L54:L55"/>
    <mergeCell ref="L56:L57"/>
    <mergeCell ref="A153:C153"/>
    <mergeCell ref="A154:C154"/>
    <mergeCell ref="A76:C76"/>
    <mergeCell ref="A77:AN77"/>
    <mergeCell ref="A78:AN78"/>
    <mergeCell ref="A86:AN86"/>
    <mergeCell ref="A68:AN68"/>
    <mergeCell ref="A75:C75"/>
    <mergeCell ref="Z113:AD113"/>
    <mergeCell ref="AE113:AI113"/>
    <mergeCell ref="A93:AN93"/>
    <mergeCell ref="A104:C104"/>
    <mergeCell ref="A105:C105"/>
    <mergeCell ref="A108:C108"/>
    <mergeCell ref="A109:C109"/>
    <mergeCell ref="A101:XFD101"/>
    <mergeCell ref="K56:K57"/>
    <mergeCell ref="M50:M51"/>
    <mergeCell ref="N50:N51"/>
    <mergeCell ref="O50:O51"/>
    <mergeCell ref="U50:U51"/>
    <mergeCell ref="V50:V51"/>
    <mergeCell ref="W50:W51"/>
    <mergeCell ref="X50:X51"/>
    <mergeCell ref="Y50:Y51"/>
    <mergeCell ref="K52:K53"/>
    <mergeCell ref="L52:L53"/>
    <mergeCell ref="M52:M53"/>
    <mergeCell ref="N52:N53"/>
    <mergeCell ref="O52:O53"/>
    <mergeCell ref="U52:U53"/>
    <mergeCell ref="V52:V53"/>
    <mergeCell ref="W52:W53"/>
    <mergeCell ref="X52:X53"/>
    <mergeCell ref="Y52:Y53"/>
    <mergeCell ref="M54:M55"/>
    <mergeCell ref="N54:N55"/>
    <mergeCell ref="O54:O55"/>
    <mergeCell ref="U54:U55"/>
    <mergeCell ref="V54:V55"/>
    <mergeCell ref="N56:N57"/>
    <mergeCell ref="M56:M57"/>
    <mergeCell ref="X54:X55"/>
    <mergeCell ref="W54:W55"/>
    <mergeCell ref="Y54:Y55"/>
    <mergeCell ref="U56:U57"/>
    <mergeCell ref="V56:V57"/>
    <mergeCell ref="W56:W57"/>
    <mergeCell ref="X56:X57"/>
    <mergeCell ref="Y56:Y57"/>
    <mergeCell ref="O56:O57"/>
  </mergeCells>
  <pageMargins left="0.7" right="0.7" top="0.75" bottom="0.75" header="0.3" footer="0.3"/>
  <pageSetup paperSize="9" scale="12" fitToHeight="0" orientation="landscape" r:id="rId1"/>
  <rowBreaks count="3" manualBreakCount="3">
    <brk id="31" max="16383" man="1"/>
    <brk id="62" max="16383" man="1"/>
    <brk id="10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06B0DE30D8EB44283713CF31644670F" ma:contentTypeVersion="2" ma:contentTypeDescription="Utwórz nowy dokument." ma:contentTypeScope="" ma:versionID="c2a4dccac82859db71fd4d7024e8c929">
  <xsd:schema xmlns:xsd="http://www.w3.org/2001/XMLSchema" xmlns:xs="http://www.w3.org/2001/XMLSchema" xmlns:p="http://schemas.microsoft.com/office/2006/metadata/properties" xmlns:ns2="0492d596-8f94-4cf4-b5fe-442b7a5a20e8" targetNamespace="http://schemas.microsoft.com/office/2006/metadata/properties" ma:root="true" ma:fieldsID="f26d3697e8927b166b6fa3479e8ed710" ns2:_="">
    <xsd:import namespace="0492d596-8f94-4cf4-b5fe-442b7a5a20e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92d596-8f94-4cf4-b5fe-442b7a5a20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ED2283-984C-499A-8D26-8569562463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B2A03DD-38A2-4616-9C31-C5D917CB9562}">
  <ds:schemaRefs>
    <ds:schemaRef ds:uri="http://purl.org/dc/elements/1.1/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http://schemas.openxmlformats.org/package/2006/metadata/core-properties"/>
    <ds:schemaRef ds:uri="0492d596-8f94-4cf4-b5fe-442b7a5a20e8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B069D38-1ADE-4F29-847C-F6BD87D6EE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492d596-8f94-4cf4-b5fe-442b7a5a20e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monikakaczoruk</dc:creator>
  <cp:lastModifiedBy>AnnaBujakvelBujakow</cp:lastModifiedBy>
  <cp:revision/>
  <dcterms:created xsi:type="dcterms:W3CDTF">2019-01-30T14:07:49Z</dcterms:created>
  <dcterms:modified xsi:type="dcterms:W3CDTF">2026-01-21T13:42:07Z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0x010100D06B0DE30D8EB44283713CF31644670F</vt:lpwstr>
  </property>
</Properties>
</file>