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ielęgniarstwo\II stopień\"/>
    </mc:Choice>
  </mc:AlternateContent>
  <xr:revisionPtr revIDLastSave="0" documentId="8_{377ECD36-2519-4ECD-BFA2-CE62CAA15471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_z_planu_studiow II st." sheetId="1" r:id="rId1"/>
  </sheets>
  <definedNames>
    <definedName name="_xlnm.Print_Area" localSheetId="0">'raport_z_planu_studiow II st.'!$A$1:$CA$135</definedName>
  </definedNames>
  <calcPr calcId="191029"/>
</workbook>
</file>

<file path=xl/calcChain.xml><?xml version="1.0" encoding="utf-8"?>
<calcChain xmlns="http://schemas.openxmlformats.org/spreadsheetml/2006/main">
  <c r="F84" i="1" l="1"/>
  <c r="E78" i="1"/>
  <c r="BW120" i="1" l="1"/>
  <c r="BV120" i="1"/>
  <c r="BO120" i="1"/>
  <c r="BO122" i="1" s="1"/>
  <c r="BN120" i="1"/>
  <c r="BN122" i="1" s="1"/>
  <c r="BE120" i="1"/>
  <c r="BC120" i="1"/>
  <c r="AU120" i="1"/>
  <c r="AS120" i="1"/>
  <c r="AA120" i="1"/>
  <c r="Y120" i="1"/>
  <c r="Y122" i="1" s="1"/>
  <c r="S120" i="1"/>
  <c r="Q120" i="1"/>
  <c r="J120" i="1"/>
  <c r="F118" i="1"/>
  <c r="F119" i="1"/>
  <c r="F117" i="1"/>
  <c r="E118" i="1"/>
  <c r="E119" i="1"/>
  <c r="E117" i="1"/>
  <c r="BW115" i="1"/>
  <c r="BV115" i="1"/>
  <c r="BO115" i="1"/>
  <c r="BN115" i="1"/>
  <c r="BE115" i="1"/>
  <c r="BC115" i="1"/>
  <c r="AU115" i="1"/>
  <c r="AS115" i="1"/>
  <c r="AK115" i="1"/>
  <c r="AH115" i="1"/>
  <c r="AA115" i="1"/>
  <c r="Y115" i="1"/>
  <c r="S115" i="1"/>
  <c r="Q115" i="1"/>
  <c r="J115" i="1"/>
  <c r="G115" i="1"/>
  <c r="F114" i="1"/>
  <c r="F113" i="1"/>
  <c r="F115" i="1" s="1"/>
  <c r="E114" i="1"/>
  <c r="E113" i="1"/>
  <c r="BW111" i="1"/>
  <c r="BV111" i="1"/>
  <c r="BO111" i="1"/>
  <c r="BN111" i="1"/>
  <c r="BE111" i="1"/>
  <c r="BC111" i="1"/>
  <c r="AU111" i="1"/>
  <c r="AS111" i="1"/>
  <c r="AK111" i="1"/>
  <c r="AH111" i="1"/>
  <c r="AA111" i="1"/>
  <c r="Y111" i="1"/>
  <c r="S111" i="1"/>
  <c r="Q111" i="1"/>
  <c r="J111" i="1"/>
  <c r="G111" i="1"/>
  <c r="F110" i="1"/>
  <c r="F109" i="1"/>
  <c r="F111" i="1" s="1"/>
  <c r="E110" i="1"/>
  <c r="E109" i="1"/>
  <c r="E111" i="1" s="1"/>
  <c r="BW107" i="1"/>
  <c r="BV107" i="1"/>
  <c r="BO107" i="1"/>
  <c r="BN107" i="1"/>
  <c r="BE107" i="1"/>
  <c r="BC107" i="1"/>
  <c r="AU107" i="1"/>
  <c r="AS107" i="1"/>
  <c r="AK107" i="1"/>
  <c r="AH107" i="1"/>
  <c r="AA107" i="1"/>
  <c r="Y107" i="1"/>
  <c r="S107" i="1"/>
  <c r="Q107" i="1"/>
  <c r="J107" i="1"/>
  <c r="G107" i="1"/>
  <c r="F106" i="1"/>
  <c r="F105" i="1"/>
  <c r="F107" i="1" s="1"/>
  <c r="E105" i="1"/>
  <c r="E107" i="1" s="1"/>
  <c r="E106" i="1"/>
  <c r="BW94" i="1"/>
  <c r="BV94" i="1"/>
  <c r="BO94" i="1"/>
  <c r="BO95" i="1" s="1"/>
  <c r="BN94" i="1"/>
  <c r="BN95" i="1" s="1"/>
  <c r="AU94" i="1"/>
  <c r="AS94" i="1"/>
  <c r="AK94" i="1"/>
  <c r="AH94" i="1"/>
  <c r="AA94" i="1"/>
  <c r="AA95" i="1" s="1"/>
  <c r="Y94" i="1"/>
  <c r="Y95" i="1" s="1"/>
  <c r="S94" i="1"/>
  <c r="S95" i="1" s="1"/>
  <c r="Q94" i="1"/>
  <c r="Q95" i="1" s="1"/>
  <c r="F93" i="1"/>
  <c r="J94" i="1"/>
  <c r="G94" i="1"/>
  <c r="F92" i="1"/>
  <c r="E93" i="1"/>
  <c r="E92" i="1"/>
  <c r="E94" i="1" s="1"/>
  <c r="BW90" i="1"/>
  <c r="BV90" i="1"/>
  <c r="BO90" i="1"/>
  <c r="BN90" i="1"/>
  <c r="BE90" i="1"/>
  <c r="BE95" i="1" s="1"/>
  <c r="BC90" i="1"/>
  <c r="BC95" i="1" s="1"/>
  <c r="AU90" i="1"/>
  <c r="AS90" i="1"/>
  <c r="AK90" i="1"/>
  <c r="AH90" i="1"/>
  <c r="AA90" i="1"/>
  <c r="Y90" i="1"/>
  <c r="S90" i="1"/>
  <c r="Q90" i="1"/>
  <c r="J90" i="1"/>
  <c r="G90" i="1"/>
  <c r="F89" i="1"/>
  <c r="F83" i="1"/>
  <c r="F85" i="1"/>
  <c r="F86" i="1"/>
  <c r="F87" i="1"/>
  <c r="F88" i="1"/>
  <c r="F82" i="1"/>
  <c r="E89" i="1"/>
  <c r="E83" i="1"/>
  <c r="E84" i="1"/>
  <c r="E85" i="1"/>
  <c r="E86" i="1"/>
  <c r="E87" i="1"/>
  <c r="E88" i="1"/>
  <c r="E82" i="1"/>
  <c r="BW80" i="1"/>
  <c r="BV80" i="1"/>
  <c r="BO80" i="1"/>
  <c r="BN80" i="1"/>
  <c r="BE80" i="1"/>
  <c r="BC80" i="1"/>
  <c r="AU80" i="1"/>
  <c r="AS80" i="1"/>
  <c r="AK80" i="1"/>
  <c r="AH80" i="1"/>
  <c r="AA80" i="1"/>
  <c r="Y80" i="1"/>
  <c r="S80" i="1"/>
  <c r="Q80" i="1"/>
  <c r="J80" i="1"/>
  <c r="G80" i="1"/>
  <c r="E80" i="1"/>
  <c r="F78" i="1"/>
  <c r="F79" i="1"/>
  <c r="F77" i="1"/>
  <c r="E79" i="1"/>
  <c r="E77" i="1"/>
  <c r="BO65" i="1"/>
  <c r="BN65" i="1"/>
  <c r="BE65" i="1"/>
  <c r="BC65" i="1"/>
  <c r="AU65" i="1"/>
  <c r="AS65" i="1"/>
  <c r="AK65" i="1"/>
  <c r="AH65" i="1"/>
  <c r="S65" i="1"/>
  <c r="Q65" i="1"/>
  <c r="J65" i="1"/>
  <c r="F63" i="1"/>
  <c r="F62" i="1"/>
  <c r="F64" i="1"/>
  <c r="E63" i="1"/>
  <c r="E64" i="1"/>
  <c r="E62" i="1"/>
  <c r="F61" i="1"/>
  <c r="F60" i="1"/>
  <c r="F59" i="1"/>
  <c r="F58" i="1"/>
  <c r="E58" i="1"/>
  <c r="F55" i="1"/>
  <c r="E55" i="1"/>
  <c r="F54" i="1"/>
  <c r="E54" i="1"/>
  <c r="AH122" i="1" l="1"/>
  <c r="Q122" i="1"/>
  <c r="S122" i="1"/>
  <c r="AH95" i="1"/>
  <c r="BV122" i="1"/>
  <c r="F122" i="1"/>
  <c r="BV95" i="1"/>
  <c r="AK122" i="1"/>
  <c r="G95" i="1"/>
  <c r="AK95" i="1"/>
  <c r="BC122" i="1"/>
  <c r="AA122" i="1"/>
  <c r="BW122" i="1"/>
  <c r="J122" i="1"/>
  <c r="F80" i="1"/>
  <c r="J95" i="1"/>
  <c r="AS95" i="1"/>
  <c r="BE122" i="1"/>
  <c r="AS122" i="1"/>
  <c r="BW95" i="1"/>
  <c r="G122" i="1"/>
  <c r="F94" i="1"/>
  <c r="AU95" i="1"/>
  <c r="E115" i="1"/>
  <c r="E122" i="1" s="1"/>
  <c r="AU122" i="1"/>
  <c r="E90" i="1"/>
  <c r="E95" i="1" s="1"/>
  <c r="F90" i="1"/>
  <c r="BW52" i="1"/>
  <c r="BV52" i="1"/>
  <c r="BO52" i="1"/>
  <c r="BN52" i="1"/>
  <c r="BN67" i="1" s="1"/>
  <c r="BE52" i="1"/>
  <c r="BC52" i="1"/>
  <c r="AU52" i="1"/>
  <c r="AS52" i="1"/>
  <c r="AK52" i="1"/>
  <c r="AH52" i="1"/>
  <c r="AH67" i="1" s="1"/>
  <c r="AA52" i="1"/>
  <c r="Y52" i="1"/>
  <c r="S52" i="1"/>
  <c r="Q52" i="1"/>
  <c r="J52" i="1"/>
  <c r="J67" i="1" s="1"/>
  <c r="G52" i="1"/>
  <c r="F46" i="1"/>
  <c r="F47" i="1"/>
  <c r="F48" i="1"/>
  <c r="F49" i="1"/>
  <c r="F50" i="1"/>
  <c r="F51" i="1"/>
  <c r="F45" i="1"/>
  <c r="E50" i="1"/>
  <c r="E46" i="1"/>
  <c r="E47" i="1"/>
  <c r="E48" i="1"/>
  <c r="E49" i="1"/>
  <c r="E51" i="1"/>
  <c r="E45" i="1"/>
  <c r="BW43" i="1"/>
  <c r="BV43" i="1"/>
  <c r="BO43" i="1"/>
  <c r="BN43" i="1"/>
  <c r="BE43" i="1"/>
  <c r="BC43" i="1"/>
  <c r="AU43" i="1"/>
  <c r="AS43" i="1"/>
  <c r="AS67" i="1" s="1"/>
  <c r="AK43" i="1"/>
  <c r="AK67" i="1" s="1"/>
  <c r="AH43" i="1"/>
  <c r="AA43" i="1"/>
  <c r="Y43" i="1"/>
  <c r="S43" i="1"/>
  <c r="Q43" i="1"/>
  <c r="Q67" i="1" s="1"/>
  <c r="J43" i="1"/>
  <c r="G43" i="1"/>
  <c r="F42" i="1"/>
  <c r="E42" i="1"/>
  <c r="F41" i="1"/>
  <c r="F43" i="1" s="1"/>
  <c r="E41" i="1"/>
  <c r="E43" i="1" s="1"/>
  <c r="F95" i="1" l="1"/>
  <c r="F52" i="1"/>
  <c r="F67" i="1" s="1"/>
  <c r="AU67" i="1"/>
  <c r="BC67" i="1"/>
  <c r="E52" i="1"/>
  <c r="S67" i="1"/>
  <c r="BE67" i="1"/>
  <c r="E67" i="1"/>
  <c r="Y67" i="1"/>
  <c r="AA67" i="1"/>
  <c r="BO67" i="1"/>
  <c r="BV67" i="1"/>
  <c r="BW67" i="1"/>
  <c r="G67" i="1"/>
  <c r="BV28" i="1"/>
  <c r="AH28" i="1"/>
  <c r="AJ130" i="1" s="1"/>
  <c r="BW27" i="1"/>
  <c r="BV27" i="1"/>
  <c r="BO27" i="1"/>
  <c r="BN27" i="1"/>
  <c r="BE27" i="1"/>
  <c r="BC27" i="1"/>
  <c r="AU27" i="1"/>
  <c r="AS27" i="1"/>
  <c r="AK27" i="1"/>
  <c r="AH27" i="1"/>
  <c r="AA27" i="1"/>
  <c r="Y27" i="1"/>
  <c r="S27" i="1"/>
  <c r="Q27" i="1"/>
  <c r="J27" i="1"/>
  <c r="G27" i="1"/>
  <c r="F25" i="1"/>
  <c r="F26" i="1"/>
  <c r="E25" i="1"/>
  <c r="E26" i="1"/>
  <c r="F24" i="1"/>
  <c r="F27" i="1" s="1"/>
  <c r="E24" i="1"/>
  <c r="E27" i="1" s="1"/>
  <c r="BW22" i="1"/>
  <c r="BV22" i="1"/>
  <c r="BO22" i="1"/>
  <c r="BN22" i="1"/>
  <c r="BE22" i="1"/>
  <c r="BC22" i="1"/>
  <c r="AU22" i="1"/>
  <c r="AS22" i="1"/>
  <c r="AK22" i="1"/>
  <c r="AH22" i="1"/>
  <c r="AA22" i="1"/>
  <c r="Y22" i="1"/>
  <c r="S22" i="1"/>
  <c r="Q22" i="1"/>
  <c r="J22" i="1"/>
  <c r="G22" i="1"/>
  <c r="F22" i="1"/>
  <c r="F19" i="1"/>
  <c r="F20" i="1"/>
  <c r="F21" i="1"/>
  <c r="F18" i="1"/>
  <c r="E21" i="1"/>
  <c r="E19" i="1"/>
  <c r="E20" i="1"/>
  <c r="E18" i="1"/>
  <c r="E22" i="1" s="1"/>
  <c r="BW16" i="1"/>
  <c r="BV16" i="1"/>
  <c r="BO16" i="1"/>
  <c r="BN16" i="1"/>
  <c r="BE16" i="1"/>
  <c r="BC16" i="1"/>
  <c r="AU16" i="1"/>
  <c r="AS16" i="1"/>
  <c r="AK16" i="1"/>
  <c r="AH16" i="1"/>
  <c r="AA16" i="1"/>
  <c r="Y16" i="1"/>
  <c r="S16" i="1"/>
  <c r="Q16" i="1"/>
  <c r="J16" i="1"/>
  <c r="G16" i="1"/>
  <c r="F15" i="1"/>
  <c r="F14" i="1"/>
  <c r="F16" i="1" s="1"/>
  <c r="F10" i="1"/>
  <c r="F11" i="1"/>
  <c r="F9" i="1"/>
  <c r="F12" i="1" s="1"/>
  <c r="E15" i="1"/>
  <c r="E14" i="1"/>
  <c r="BW12" i="1"/>
  <c r="BV12" i="1"/>
  <c r="BO12" i="1"/>
  <c r="BN12" i="1"/>
  <c r="BE12" i="1"/>
  <c r="BC12" i="1"/>
  <c r="AU12" i="1"/>
  <c r="AS12" i="1"/>
  <c r="AK12" i="1"/>
  <c r="AH12" i="1"/>
  <c r="AA12" i="1"/>
  <c r="Y12" i="1"/>
  <c r="W12" i="1"/>
  <c r="S12" i="1"/>
  <c r="Q12" i="1"/>
  <c r="J12" i="1"/>
  <c r="G12" i="1"/>
  <c r="E12" i="1" s="1"/>
  <c r="E10" i="1"/>
  <c r="E11" i="1"/>
  <c r="E9" i="1"/>
  <c r="BW28" i="1" l="1"/>
  <c r="J28" i="1"/>
  <c r="R130" i="1" s="1"/>
  <c r="AU28" i="1"/>
  <c r="AT130" i="1" s="1"/>
  <c r="E16" i="1"/>
  <c r="E28" i="1" s="1"/>
  <c r="BC28" i="1"/>
  <c r="AZ130" i="1" s="1"/>
  <c r="AS28" i="1"/>
  <c r="AR130" i="1" s="1"/>
  <c r="Q28" i="1"/>
  <c r="V130" i="1" s="1"/>
  <c r="S28" i="1"/>
  <c r="X130" i="1" s="1"/>
  <c r="G28" i="1"/>
  <c r="Y28" i="1"/>
  <c r="BN28" i="1"/>
  <c r="BG130" i="1" s="1"/>
  <c r="BE28" i="1"/>
  <c r="BB130" i="1" s="1"/>
  <c r="BO28" i="1"/>
  <c r="AA28" i="1"/>
  <c r="AD130" i="1" s="1"/>
  <c r="K130" i="1" s="1"/>
  <c r="AK28" i="1"/>
  <c r="AL130" i="1" s="1"/>
  <c r="F28" i="1"/>
  <c r="BR130" i="1"/>
  <c r="BP130" i="1"/>
  <c r="BG131" i="1" s="1"/>
  <c r="O130" i="1"/>
  <c r="BJ130" i="1"/>
  <c r="AB130" i="1"/>
  <c r="H130" i="1" l="1"/>
  <c r="N131" i="1"/>
</calcChain>
</file>

<file path=xl/sharedStrings.xml><?xml version="1.0" encoding="utf-8"?>
<sst xmlns="http://schemas.openxmlformats.org/spreadsheetml/2006/main" count="1688" uniqueCount="150">
  <si>
    <r>
      <rPr>
        <sz val="10"/>
        <color indexed="8"/>
        <rFont val="sansserif"/>
      </rPr>
      <t xml:space="preserve">Forma studiów: </t>
    </r>
    <r>
      <rPr>
        <b/>
        <sz val="10"/>
        <color indexed="8"/>
        <rFont val="sansserif"/>
      </rPr>
      <t xml:space="preserve">stacjonarne </t>
    </r>
    <r>
      <rPr>
        <sz val="10"/>
        <color indexed="8"/>
        <rFont val="sansserif"/>
      </rPr>
      <t xml:space="preserve">
Czas trwania: 4 semestrów</t>
    </r>
  </si>
  <si>
    <r>
      <rPr>
        <sz val="8"/>
        <color indexed="8"/>
        <rFont val="sansserif"/>
      </rPr>
      <t>Lp.</t>
    </r>
  </si>
  <si>
    <r>
      <rPr>
        <sz val="8"/>
        <color indexed="8"/>
        <rFont val="sansserif"/>
      </rPr>
      <t>Przedmiot</t>
    </r>
  </si>
  <si>
    <r>
      <rPr>
        <sz val="8"/>
        <color indexed="8"/>
        <rFont val="sansserif"/>
      </rPr>
      <t>Jednostka organizująca</t>
    </r>
  </si>
  <si>
    <r>
      <rPr>
        <sz val="8"/>
        <color indexed="8"/>
        <rFont val="sansserif"/>
      </rPr>
      <t>Ogółem</t>
    </r>
  </si>
  <si>
    <r>
      <rPr>
        <sz val="8"/>
        <color indexed="8"/>
        <rFont val="sansserif"/>
      </rPr>
      <t>Liczba godzin</t>
    </r>
  </si>
  <si>
    <r>
      <rPr>
        <sz val="8"/>
        <color indexed="8"/>
        <rFont val="sansserif"/>
      </rPr>
      <t>ECTS</t>
    </r>
  </si>
  <si>
    <r>
      <rPr>
        <sz val="9"/>
        <color indexed="8"/>
        <rFont val="sansserif"/>
      </rPr>
      <t>ZAJĘCIA TEORETYCZNE</t>
    </r>
  </si>
  <si>
    <r>
      <rPr>
        <sz val="9"/>
        <color indexed="8"/>
        <rFont val="sansserif"/>
      </rPr>
      <t>Praktyki</t>
    </r>
  </si>
  <si>
    <r>
      <rPr>
        <sz val="9"/>
        <color indexed="8"/>
        <rFont val="sansserif"/>
      </rPr>
      <t>Wykład</t>
    </r>
  </si>
  <si>
    <r>
      <rPr>
        <sz val="9"/>
        <color indexed="8"/>
        <rFont val="sansserif"/>
      </rPr>
      <t>e-Wykład</t>
    </r>
  </si>
  <si>
    <r>
      <rPr>
        <sz val="9"/>
        <color indexed="8"/>
        <rFont val="sansserif"/>
      </rPr>
      <t>Ćwiczenia</t>
    </r>
  </si>
  <si>
    <r>
      <rPr>
        <sz val="9"/>
        <color indexed="8"/>
        <rFont val="sansserif"/>
      </rPr>
      <t>Seminaria</t>
    </r>
  </si>
  <si>
    <r>
      <rPr>
        <sz val="9"/>
        <color indexed="8"/>
        <rFont val="sansserif"/>
      </rPr>
      <t>e-Seminaria</t>
    </r>
  </si>
  <si>
    <r>
      <rPr>
        <sz val="8"/>
        <color indexed="8"/>
        <rFont val="sansserif"/>
      </rPr>
      <t>Samokształcenie</t>
    </r>
  </si>
  <si>
    <r>
      <rPr>
        <sz val="9"/>
        <color indexed="8"/>
        <rFont val="sansserif"/>
      </rPr>
      <t>Zajęcia praktyczne</t>
    </r>
  </si>
  <si>
    <r>
      <rPr>
        <sz val="8"/>
        <color indexed="8"/>
        <rFont val="sansserif"/>
      </rPr>
      <t>L.g.</t>
    </r>
  </si>
  <si>
    <r>
      <rPr>
        <sz val="8"/>
        <color indexed="8"/>
        <rFont val="sansserif"/>
      </rPr>
      <t>F.zal</t>
    </r>
  </si>
  <si>
    <r>
      <rPr>
        <sz val="8"/>
        <color indexed="8"/>
        <rFont val="sansserif"/>
      </rPr>
      <t>Licz. gr.</t>
    </r>
  </si>
  <si>
    <r>
      <rPr>
        <sz val="8"/>
        <color indexed="8"/>
        <rFont val="sansserif"/>
      </rPr>
      <t>Gr.</t>
    </r>
  </si>
  <si>
    <r>
      <rPr>
        <sz val="9"/>
        <color indexed="8"/>
        <rFont val="sansserif"/>
      </rPr>
      <t>Przedmioty ogólne</t>
    </r>
  </si>
  <si>
    <r>
      <rPr>
        <sz val="7"/>
        <color indexed="8"/>
        <rFont val="sansserif"/>
      </rPr>
      <t xml:space="preserve">BHP </t>
    </r>
  </si>
  <si>
    <r>
      <rPr>
        <sz val="6"/>
        <color indexed="8"/>
        <rFont val="sansserif"/>
      </rPr>
      <t>0</t>
    </r>
  </si>
  <si>
    <r>
      <rPr>
        <sz val="6"/>
        <color indexed="8"/>
        <rFont val="sansserif"/>
      </rPr>
      <t>Z</t>
    </r>
  </si>
  <si>
    <r>
      <rPr>
        <sz val="6"/>
        <color indexed="8"/>
        <rFont val="sansserif"/>
      </rPr>
      <t>D</t>
    </r>
  </si>
  <si>
    <r>
      <rPr>
        <sz val="6"/>
        <color indexed="8"/>
        <rFont val="sansserif"/>
      </rPr>
      <t>-</t>
    </r>
  </si>
  <si>
    <r>
      <rPr>
        <b/>
        <sz val="9"/>
        <color indexed="8"/>
        <rFont val="sansserif"/>
      </rPr>
      <t xml:space="preserve">Przedmioty ogólne razem: </t>
    </r>
  </si>
  <si>
    <r>
      <rPr>
        <b/>
        <sz val="6"/>
        <color indexed="8"/>
        <rFont val="sansserif"/>
      </rPr>
      <t>---</t>
    </r>
  </si>
  <si>
    <r>
      <rPr>
        <sz val="7"/>
        <color indexed="8"/>
        <rFont val="sansserif"/>
      </rPr>
      <t>Badania naukowe w pielęgniarstwie</t>
    </r>
  </si>
  <si>
    <r>
      <rPr>
        <sz val="6"/>
        <color indexed="8"/>
        <rFont val="sansserif"/>
      </rPr>
      <t>O</t>
    </r>
  </si>
  <si>
    <r>
      <rPr>
        <sz val="7"/>
        <color indexed="8"/>
        <rFont val="sansserif"/>
      </rPr>
      <t>Dydaktyka medyczna</t>
    </r>
  </si>
  <si>
    <r>
      <rPr>
        <sz val="6"/>
        <color indexed="8"/>
        <rFont val="sansserif"/>
      </rPr>
      <t>P</t>
    </r>
  </si>
  <si>
    <r>
      <rPr>
        <sz val="7"/>
        <color indexed="8"/>
        <rFont val="sansserif"/>
      </rPr>
      <t xml:space="preserve">Patologia i rehabilitacja mowy </t>
    </r>
  </si>
  <si>
    <r>
      <rPr>
        <b/>
        <sz val="9"/>
        <color indexed="8"/>
        <rFont val="sansserif"/>
      </rPr>
      <t xml:space="preserve">Suma semestru 1: </t>
    </r>
  </si>
  <si>
    <r>
      <rPr>
        <sz val="7"/>
        <color indexed="8"/>
        <rFont val="sansserif"/>
      </rPr>
      <t xml:space="preserve">Psychologia zdrowia </t>
    </r>
  </si>
  <si>
    <r>
      <rPr>
        <sz val="10"/>
        <color indexed="8"/>
        <rFont val="sansserif"/>
      </rPr>
      <t>Semestr 3</t>
    </r>
  </si>
  <si>
    <r>
      <rPr>
        <b/>
        <sz val="9"/>
        <color indexed="8"/>
        <rFont val="sansserif"/>
      </rPr>
      <t xml:space="preserve">Suma semestru 3: </t>
    </r>
  </si>
  <si>
    <r>
      <rPr>
        <b/>
        <sz val="9"/>
        <color indexed="8"/>
        <rFont val="sansserif"/>
      </rPr>
      <t xml:space="preserve">Suma semestru 4: </t>
    </r>
  </si>
  <si>
    <r>
      <rPr>
        <sz val="9"/>
        <color indexed="8"/>
        <rFont val="sansserif"/>
      </rPr>
      <t>Ogółem</t>
    </r>
  </si>
  <si>
    <r>
      <rPr>
        <sz val="9"/>
        <color indexed="8"/>
        <rFont val="sansserif"/>
      </rPr>
      <t>Liczba godzin</t>
    </r>
  </si>
  <si>
    <r>
      <rPr>
        <sz val="10"/>
        <color indexed="8"/>
        <rFont val="sansserif"/>
      </rPr>
      <t>ECTS</t>
    </r>
  </si>
  <si>
    <r>
      <rPr>
        <sz val="9"/>
        <color indexed="8"/>
        <rFont val="sansserif"/>
      </rPr>
      <t>L.g.</t>
    </r>
  </si>
  <si>
    <r>
      <rPr>
        <sz val="9"/>
        <color indexed="8"/>
        <rFont val="sansserif"/>
      </rPr>
      <t>ECTS</t>
    </r>
  </si>
  <si>
    <r>
      <rPr>
        <sz val="9"/>
        <color indexed="8"/>
        <rFont val="sansserif"/>
      </rPr>
      <t xml:space="preserve">Licz. </t>
    </r>
  </si>
  <si>
    <r>
      <rPr>
        <b/>
        <sz val="9"/>
        <color indexed="8"/>
        <rFont val="sansserif"/>
      </rPr>
      <t>Suma planu studiów:</t>
    </r>
  </si>
  <si>
    <r>
      <rPr>
        <b/>
        <sz val="10"/>
        <color indexed="8"/>
        <rFont val="sansserif"/>
      </rPr>
      <t>8</t>
    </r>
  </si>
  <si>
    <t>Nowoczesne techniki diagnostyczne</t>
  </si>
  <si>
    <t>Z</t>
  </si>
  <si>
    <t>Studium Praktycznej Nauki Języków Obcych</t>
  </si>
  <si>
    <t>-</t>
  </si>
  <si>
    <t>E</t>
  </si>
  <si>
    <t>--</t>
  </si>
  <si>
    <t>D</t>
  </si>
  <si>
    <t>O</t>
  </si>
  <si>
    <t>Przedmiot</t>
  </si>
  <si>
    <t>Liczba egzaminów: 10</t>
  </si>
  <si>
    <r>
      <t xml:space="preserve">Instytut: Wydział Nauk o Zdrowiu                            Kierunek: Pielęgniarstwo II st/st                                    Specjalność: </t>
    </r>
    <r>
      <rPr>
        <b/>
        <sz val="10"/>
        <color indexed="8"/>
        <rFont val="sansserif"/>
        <charset val="238"/>
      </rPr>
      <t>Brak</t>
    </r>
  </si>
  <si>
    <t>Liczba egzaminów: 2</t>
  </si>
  <si>
    <t>P</t>
  </si>
  <si>
    <t>Zakład Farmakologii</t>
  </si>
  <si>
    <t xml:space="preserve">Statystyka medyczna  </t>
  </si>
  <si>
    <t>Język angielski</t>
  </si>
  <si>
    <t xml:space="preserve">Opieka i edukacja terapeutyczna w chorobach przewlekłych w tym: rany przewlekłe i przetoki </t>
  </si>
  <si>
    <t>Farmakologia i ordynowanie produktów leczniczych</t>
  </si>
  <si>
    <t>Formy wsparcia pacjentów w środowisku zamieszkania</t>
  </si>
  <si>
    <t>Prawo w praktyce pielęgniarskiej</t>
  </si>
  <si>
    <t>Endoskopia</t>
  </si>
  <si>
    <t>Opieka onkologiczna</t>
  </si>
  <si>
    <t>Ziołolecznictwo</t>
  </si>
  <si>
    <t xml:space="preserve">Seminarium dyplomowe </t>
  </si>
  <si>
    <t>Jednostki WNoZ</t>
  </si>
  <si>
    <t>Przygotowanie pracy dyplomowej i przygotowanie do egzaminu dyplomowego</t>
  </si>
  <si>
    <t>Koordynowana opieka zdrowotna</t>
  </si>
  <si>
    <t>Promocja zdrowia i świadczenia profilaktyczne</t>
  </si>
  <si>
    <t>Edukacja terapeutyczna w wybranych chorobach przewlekłych</t>
  </si>
  <si>
    <t>Socjologia zdrowia</t>
  </si>
  <si>
    <t>Podstawowa opieka zdrowotna (gabinet piel. poz i gabinet lekarza poz)</t>
  </si>
  <si>
    <t>Informacja naukowa</t>
  </si>
  <si>
    <t xml:space="preserve">Nauki społeczne i humanistyczne razem </t>
  </si>
  <si>
    <t>Badania naukowe i rozwój piel razem</t>
  </si>
  <si>
    <t xml:space="preserve">Zaawansowana praktyka piel razem </t>
  </si>
  <si>
    <t xml:space="preserve">Język angielski </t>
  </si>
  <si>
    <t xml:space="preserve">Przedmioty dodatkowe razem </t>
  </si>
  <si>
    <t xml:space="preserve">Pielęgniarstwo wielokulturowe </t>
  </si>
  <si>
    <t>Opieka i edukacja terapeutyczna w chorobach przewlekłych w tym: choroba nowotworowa; ból; leczenie żywieniowe</t>
  </si>
  <si>
    <t>Opieka i edukacja terapeutyczna w chorobach przewlekłych w tym: zaburzenia układu nerwowego</t>
  </si>
  <si>
    <t>Poradnictwo w pielęgniarstwie</t>
  </si>
  <si>
    <t xml:space="preserve">Pracownia endoskopowa </t>
  </si>
  <si>
    <t>Praktyka pielęgniarska oparta na dowodach naukowych</t>
  </si>
  <si>
    <t xml:space="preserve">Moduł do wyboru w całości: wypisywanie recept: do uzupełnienia przez studentów, którzy nie osiągnęli kompetencji wypisywania recept i zleceń na środki ortopedyczne i specjalnego przeznaczenia żywieniowego na      
I POZIOMIE
</t>
  </si>
  <si>
    <t xml:space="preserve">Zajęcia fakultatywne razem </t>
  </si>
  <si>
    <t>Podstawy psychoterapii</t>
  </si>
  <si>
    <t xml:space="preserve">Zakład Farmakologii </t>
  </si>
  <si>
    <t xml:space="preserve">Suma semestru 2: </t>
  </si>
  <si>
    <t>Praktyki</t>
  </si>
  <si>
    <t>Semestr 3 ZAJĘCIA TEORETYCZNE</t>
  </si>
  <si>
    <t xml:space="preserve">Opieka i edukacja terapeutyczna w chorobach przewlekłych w tym: tlenoterapia ciągła i wentylacja mechaniczna, leczenie nerkozastępcze </t>
  </si>
  <si>
    <t>Zakład Pielęgniarstwa Anestezjologicznego i Intensywnej Opieki Medycznej</t>
  </si>
  <si>
    <t>Opieka i edukacja terapeutyczna w chorobach przewlekłych w tym: zaburzenia zdrowia psychicznego</t>
  </si>
  <si>
    <t>Wentylacja mechaniczna długoterminowa w opiece stacjonarnej i domowej (oddział intensywnej terapii, oddział chorób płuc i poradnia leczenia domowego tlenem)</t>
  </si>
  <si>
    <t>Pielęgniarstwo epidemiologiczne</t>
  </si>
  <si>
    <t>Humanistyczne/holistyczne aspekty praktyki pielęgniarskiej</t>
  </si>
  <si>
    <t>Opieka nad dziećmi z alergią</t>
  </si>
  <si>
    <t>Psychopatologia życia rodzinnego</t>
  </si>
  <si>
    <t>Opieka nad osobą z niepełnosprawnością</t>
  </si>
  <si>
    <t>Zakład Rehabilitacji i Fizjoterapii</t>
  </si>
  <si>
    <t xml:space="preserve">Liczba egzaminów: 0 </t>
  </si>
  <si>
    <t>*student w cyklu kształcenia wybiera moduł o łącznej wartości 6 ECTS/90 godz</t>
  </si>
  <si>
    <t>Katedra i Zakład Medycyny Sądowej</t>
  </si>
  <si>
    <t>Medycyna sądowa</t>
  </si>
  <si>
    <t>Katedra i Zakład Nauk Humanistycznych i Medycyny Społecznej</t>
  </si>
  <si>
    <t xml:space="preserve">Załącznik Nr    do Uchwały Senatu               Nr XXXV/2020 z dn. 16 grudnia 2020 </t>
  </si>
  <si>
    <t>Katedra i Zakład Psychologii</t>
  </si>
  <si>
    <t>---</t>
  </si>
  <si>
    <t>Opieka i edukacja terapeutyczna w chorobach przewlekłych w tym: niewydolność krążenia i zaburzenia rytmu, nadciśnienie tętnicze, cukrzyca, niewydolność oddechowa</t>
  </si>
  <si>
    <t>Pielęgniarstwo w perspektywie międzynarodowej</t>
  </si>
  <si>
    <t xml:space="preserve">Zarządzanie w pielegniarstwie </t>
  </si>
  <si>
    <t>A. Nauki społeczne i humanistyczne</t>
  </si>
  <si>
    <t>B. Zaawansowana praktyka pielęgniarska</t>
  </si>
  <si>
    <t xml:space="preserve">C. Badania naukowe i rozwój pielęgniarstwa </t>
  </si>
  <si>
    <t>Przedmioty dodatkowe (godziny do dyspozycji Uczelni)</t>
  </si>
  <si>
    <r>
      <t xml:space="preserve">ZAJĘCIA FAKULTATYWNE </t>
    </r>
    <r>
      <rPr>
        <b/>
        <sz val="9"/>
        <color indexed="8"/>
        <rFont val="sansserif"/>
        <charset val="238"/>
      </rPr>
      <t>*</t>
    </r>
    <r>
      <rPr>
        <sz val="9"/>
        <color indexed="8"/>
        <rFont val="sansserif"/>
      </rPr>
      <t xml:space="preserve"> (godziny do dyspozycji Uczelni)</t>
    </r>
  </si>
  <si>
    <t xml:space="preserve"> A. Nauki społeczne i humanistyczne</t>
  </si>
  <si>
    <t>C. Badania naukowe i rozwój pielegniarstwa</t>
  </si>
  <si>
    <t xml:space="preserve">Zakład Promocji Zdrowia </t>
  </si>
  <si>
    <t>Zakład Interny i Pielęgniarstwa Internistycznego</t>
  </si>
  <si>
    <t xml:space="preserve">Pracownia Ran Przewlekłych </t>
  </si>
  <si>
    <t>Zakład Opieki Holistycznej i Zarządzania w Pielęgniarstwie</t>
  </si>
  <si>
    <t>Zakład Podstaw Pielęgniarstwa</t>
  </si>
  <si>
    <t>Zakład Informatyki i Statystyki Medycznej z Pracownią E-Zdrowia</t>
  </si>
  <si>
    <t xml:space="preserve">Zakład Pielęgniarstwa Rodzinnego i Geriatrycznego </t>
  </si>
  <si>
    <t xml:space="preserve">Zakład Interny i Pielęgniarstwa Internistycznego </t>
  </si>
  <si>
    <t xml:space="preserve">Zakład Pielęgniarstwa Opieki Długoterminowej </t>
  </si>
  <si>
    <t>Zakład Neurologii, Pielęgniarstwa Neurologicznego i Psychiatrycznego</t>
  </si>
  <si>
    <t>Zakład  Chirurgii i Pielęgniarstwa Chirurgicznego</t>
  </si>
  <si>
    <t>Zakład  Interny i Pielęgniarstwa Internistycznego</t>
  </si>
  <si>
    <t xml:space="preserve">Zakład Podstaw Pielęgniarstwa </t>
  </si>
  <si>
    <t>Zakład Edukacji Dietetycznej i Żywieniowej</t>
  </si>
  <si>
    <t xml:space="preserve">Zakład Opieki Holistycznej i Zarządzania w Pielęgniarstwie </t>
  </si>
  <si>
    <t>Zakład Pielęgniarstwa Opieki Długorerminowej</t>
  </si>
  <si>
    <t>Zakład Pielęgniarstwa Rodzinnego i Geriatrycznego</t>
  </si>
  <si>
    <t>Zakład Pediatrii  i Pielęgniarstwa Pediatrycznego</t>
  </si>
  <si>
    <t>Katedra i Zakład Higieny i Epidemiologii</t>
  </si>
  <si>
    <t xml:space="preserve">Zakład Edukacji Zdrowotnej </t>
  </si>
  <si>
    <t>Zakład Pediatrii i Pielęgniarstwa Pediatrycznego</t>
  </si>
  <si>
    <t xml:space="preserve">Zakład Położnictwa                i Ginekologii </t>
  </si>
  <si>
    <r>
      <rPr>
        <b/>
        <sz val="10"/>
        <color indexed="8"/>
        <rFont val="sansserif"/>
        <charset val="238"/>
      </rPr>
      <t xml:space="preserve">PLAN STUDIÓW            2021-2023                                                               </t>
    </r>
    <r>
      <rPr>
        <b/>
        <sz val="8"/>
        <color indexed="8"/>
        <rFont val="sansserif"/>
        <charset val="238"/>
      </rPr>
      <t xml:space="preserve"> Rozporządzenie MNiSW z dn 26 lipca 2019 </t>
    </r>
    <r>
      <rPr>
        <b/>
        <sz val="10"/>
        <color indexed="8"/>
        <rFont val="sansserif"/>
        <charset val="238"/>
      </rPr>
      <t xml:space="preserve">       </t>
    </r>
    <r>
      <rPr>
        <sz val="10"/>
        <color indexed="8"/>
        <rFont val="sansserif"/>
      </rPr>
      <t xml:space="preserve">                          </t>
    </r>
  </si>
  <si>
    <t>Semestr 1</t>
  </si>
  <si>
    <t>Semestr 2</t>
  </si>
  <si>
    <t>Semestr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</si>
</sst>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8"/>
      <color indexed="8"/>
      <name val="sansserif"/>
    </font>
    <font>
      <sz val="9"/>
      <color indexed="8"/>
      <name val="sansserif"/>
    </font>
    <font>
      <sz val="7"/>
      <color indexed="8"/>
      <name val="sansserif"/>
    </font>
    <font>
      <sz val="6"/>
      <color indexed="8"/>
      <name val="sansserif"/>
    </font>
    <font>
      <b/>
      <sz val="9"/>
      <color indexed="8"/>
      <name val="sansserif"/>
    </font>
    <font>
      <b/>
      <sz val="6"/>
      <color indexed="8"/>
      <name val="sansserif"/>
    </font>
    <font>
      <b/>
      <sz val="7"/>
      <color indexed="8"/>
      <name val="sansserif"/>
    </font>
    <font>
      <b/>
      <sz val="6"/>
      <name val="sansserif"/>
    </font>
    <font>
      <sz val="8"/>
      <name val="Arial"/>
      <family val="2"/>
      <charset val="238"/>
    </font>
    <font>
      <sz val="7.5"/>
      <color indexed="8"/>
      <name val="sansserif"/>
    </font>
    <font>
      <sz val="7.5"/>
      <name val="Arial"/>
      <family val="2"/>
      <charset val="238"/>
    </font>
    <font>
      <sz val="6"/>
      <name val="sansserif"/>
      <charset val="238"/>
    </font>
    <font>
      <b/>
      <sz val="7"/>
      <name val="sansserif"/>
    </font>
    <font>
      <b/>
      <sz val="10"/>
      <name val="sansserif"/>
    </font>
    <font>
      <b/>
      <sz val="10"/>
      <color indexed="8"/>
      <name val="sansserif"/>
      <charset val="238"/>
    </font>
    <font>
      <sz val="8"/>
      <color indexed="8"/>
      <name val="sansserif"/>
      <charset val="238"/>
    </font>
    <font>
      <b/>
      <sz val="9"/>
      <color indexed="8"/>
      <name val="sansserif"/>
      <charset val="238"/>
    </font>
    <font>
      <sz val="6"/>
      <color indexed="8"/>
      <name val="sansserif"/>
      <charset val="238"/>
    </font>
    <font>
      <b/>
      <sz val="6"/>
      <color indexed="8"/>
      <name val="sansserif"/>
      <charset val="238"/>
    </font>
    <font>
      <sz val="7"/>
      <name val="sansserif"/>
      <charset val="238"/>
    </font>
    <font>
      <sz val="7"/>
      <name val="sansserif"/>
    </font>
    <font>
      <b/>
      <sz val="8"/>
      <color indexed="8"/>
      <name val="sansserif"/>
      <charset val="238"/>
    </font>
    <font>
      <sz val="10"/>
      <color indexed="8"/>
      <name val="sansserif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/>
      <right style="dotted">
        <color indexed="8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/>
      <right style="dotted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left" vertical="top" wrapText="1"/>
    </xf>
    <xf numFmtId="0" fontId="0" fillId="8" borderId="0" xfId="0" applyFill="1"/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15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2" borderId="1" xfId="0" quotePrefix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left" vertical="center" wrapText="1"/>
    </xf>
    <xf numFmtId="0" fontId="18" fillId="8" borderId="11" xfId="0" applyFont="1" applyFill="1" applyBorder="1" applyAlignment="1">
      <alignment horizontal="left" vertical="center" wrapText="1"/>
    </xf>
    <xf numFmtId="0" fontId="18" fillId="8" borderId="1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9" fillId="9" borderId="11" xfId="0" applyFont="1" applyFill="1" applyBorder="1" applyAlignment="1">
      <alignment horizontal="center" vertical="center" wrapText="1"/>
    </xf>
    <xf numFmtId="0" fontId="19" fillId="9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8" fillId="3" borderId="10" xfId="0" quotePrefix="1" applyFont="1" applyFill="1" applyBorder="1" applyAlignment="1">
      <alignment horizontal="center" vertical="center" wrapText="1"/>
    </xf>
    <xf numFmtId="0" fontId="8" fillId="3" borderId="11" xfId="0" quotePrefix="1" applyFont="1" applyFill="1" applyBorder="1" applyAlignment="1">
      <alignment horizontal="center" vertical="center" wrapText="1"/>
    </xf>
    <xf numFmtId="0" fontId="8" fillId="3" borderId="12" xfId="0" quotePrefix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36"/>
  <sheetViews>
    <sheetView tabSelected="1" showRuler="0" showWhiteSpace="0" view="pageBreakPreview" topLeftCell="A64" zoomScaleSheetLayoutView="100" workbookViewId="0">
      <selection activeCell="G100" sqref="G100:BZ100"/>
    </sheetView>
  </sheetViews>
  <sheetFormatPr defaultRowHeight="12.75"/>
  <cols>
    <col min="1" max="1" width="3.42578125" customWidth="1"/>
    <col min="2" max="2" width="6.140625" customWidth="1"/>
    <col min="3" max="3" width="11.140625" customWidth="1"/>
    <col min="4" max="4" width="13.42578125" customWidth="1"/>
    <col min="5" max="5" width="3.42578125" customWidth="1"/>
    <col min="6" max="6" width="4.140625" customWidth="1"/>
    <col min="7" max="7" width="0.85546875" customWidth="1"/>
    <col min="8" max="8" width="1.5703125" customWidth="1"/>
    <col min="9" max="9" width="0.85546875" customWidth="1"/>
    <col min="10" max="10" width="4.140625" customWidth="1"/>
    <col min="11" max="11" width="0.85546875" customWidth="1"/>
    <col min="12" max="13" width="2.5703125" customWidth="1"/>
    <col min="14" max="14" width="0.140625" customWidth="1"/>
    <col min="15" max="15" width="0.5703125" customWidth="1"/>
    <col min="16" max="16" width="2.5703125" customWidth="1"/>
    <col min="17" max="17" width="1" customWidth="1"/>
    <col min="18" max="18" width="1.42578125" customWidth="1"/>
    <col min="19" max="19" width="1.5703125" customWidth="1"/>
    <col min="20" max="20" width="3.42578125" customWidth="1"/>
    <col min="21" max="21" width="1.7109375" customWidth="1"/>
    <col min="22" max="22" width="1.42578125" customWidth="1"/>
    <col min="23" max="23" width="3.140625" customWidth="1"/>
    <col min="24" max="24" width="2.5703125" customWidth="1"/>
    <col min="25" max="25" width="1.5703125" customWidth="1"/>
    <col min="26" max="26" width="1.7109375" customWidth="1"/>
    <col min="27" max="27" width="2.28515625" customWidth="1"/>
    <col min="28" max="28" width="1.85546875" customWidth="1"/>
    <col min="29" max="29" width="2.140625" customWidth="1"/>
    <col min="30" max="30" width="0.28515625" customWidth="1"/>
    <col min="31" max="31" width="3.140625" customWidth="1"/>
    <col min="32" max="32" width="0.5703125" customWidth="1"/>
    <col min="33" max="33" width="2" customWidth="1"/>
    <col min="34" max="34" width="0.28515625" customWidth="1"/>
    <col min="35" max="35" width="1.7109375" customWidth="1"/>
    <col min="36" max="36" width="1.140625" customWidth="1"/>
    <col min="37" max="37" width="2.85546875" customWidth="1"/>
    <col min="38" max="38" width="1.28515625" customWidth="1"/>
    <col min="39" max="39" width="2.5703125" customWidth="1"/>
    <col min="40" max="40" width="0.140625" customWidth="1"/>
    <col min="41" max="41" width="0.5703125" customWidth="1"/>
    <col min="42" max="42" width="2.5703125" customWidth="1"/>
    <col min="43" max="43" width="1" customWidth="1"/>
    <col min="44" max="44" width="1.5703125" customWidth="1"/>
    <col min="45" max="45" width="2.5703125" customWidth="1"/>
    <col min="46" max="46" width="0.7109375" customWidth="1"/>
    <col min="47" max="47" width="3.42578125" customWidth="1"/>
    <col min="48" max="48" width="0.85546875" customWidth="1"/>
    <col min="49" max="49" width="0.7109375" customWidth="1"/>
    <col min="50" max="50" width="1.85546875" customWidth="1"/>
    <col min="51" max="51" width="0.7109375" customWidth="1"/>
    <col min="52" max="52" width="2.5703125" customWidth="1"/>
    <col min="53" max="53" width="1.5703125" customWidth="1"/>
    <col min="54" max="54" width="1" customWidth="1"/>
    <col min="55" max="55" width="3" customWidth="1"/>
    <col min="56" max="57" width="0.140625" customWidth="1"/>
    <col min="58" max="58" width="3.140625" customWidth="1"/>
    <col min="59" max="59" width="0.28515625" customWidth="1"/>
    <col min="60" max="60" width="2.5703125" customWidth="1"/>
    <col min="61" max="61" width="1.140625" customWidth="1"/>
    <col min="62" max="62" width="0.7109375" customWidth="1"/>
    <col min="63" max="63" width="1.28515625" customWidth="1"/>
    <col min="64" max="64" width="1.42578125" customWidth="1"/>
    <col min="65" max="65" width="0.5703125" customWidth="1"/>
    <col min="66" max="67" width="1.42578125" customWidth="1"/>
    <col min="68" max="68" width="1.5703125" customWidth="1"/>
    <col min="69" max="69" width="1.42578125" customWidth="1"/>
    <col min="70" max="70" width="2.42578125" customWidth="1"/>
    <col min="71" max="71" width="0.28515625" customWidth="1"/>
    <col min="72" max="72" width="1.42578125" customWidth="1"/>
    <col min="73" max="73" width="1.5703125" customWidth="1"/>
    <col min="74" max="74" width="2.7109375" customWidth="1"/>
    <col min="75" max="75" width="2.140625" customWidth="1"/>
    <col min="76" max="76" width="1.5703125" customWidth="1"/>
    <col min="77" max="77" width="2.28515625" customWidth="1"/>
    <col min="78" max="78" width="2.140625" customWidth="1"/>
    <col min="79" max="79" width="2.28515625" customWidth="1"/>
  </cols>
  <sheetData>
    <row r="1" spans="1:79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54.95" customHeight="1">
      <c r="A2" s="199" t="s">
        <v>56</v>
      </c>
      <c r="B2" s="199"/>
      <c r="C2" s="199"/>
      <c r="D2" s="199"/>
      <c r="E2" s="199"/>
      <c r="F2" s="199"/>
      <c r="G2" s="199"/>
      <c r="H2" s="199"/>
      <c r="I2" s="18"/>
      <c r="J2" s="18"/>
      <c r="K2" s="18"/>
      <c r="L2" s="18"/>
      <c r="M2" s="18"/>
      <c r="N2" s="18"/>
      <c r="O2" s="18"/>
      <c r="P2" s="200" t="s">
        <v>146</v>
      </c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18"/>
      <c r="AJ2" s="18"/>
      <c r="AK2" s="18"/>
      <c r="AL2" s="18"/>
      <c r="AM2" s="18"/>
      <c r="AN2" s="18"/>
      <c r="AO2" s="18"/>
      <c r="AP2" s="201" t="s">
        <v>0</v>
      </c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1"/>
      <c r="BK2" s="201"/>
      <c r="BL2" s="201"/>
      <c r="BM2" s="201"/>
      <c r="BN2" s="196" t="s">
        <v>111</v>
      </c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</row>
    <row r="3" spans="1:79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2.95" customHeight="1">
      <c r="A4" s="127" t="s">
        <v>1</v>
      </c>
      <c r="B4" s="127" t="s">
        <v>2</v>
      </c>
      <c r="C4" s="127"/>
      <c r="D4" s="127" t="s">
        <v>3</v>
      </c>
      <c r="E4" s="127" t="s">
        <v>4</v>
      </c>
      <c r="F4" s="127"/>
      <c r="G4" s="198" t="s">
        <v>147</v>
      </c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"/>
    </row>
    <row r="5" spans="1:79" ht="12" customHeight="1">
      <c r="A5" s="127"/>
      <c r="B5" s="127"/>
      <c r="C5" s="127"/>
      <c r="D5" s="127"/>
      <c r="E5" s="130" t="s">
        <v>5</v>
      </c>
      <c r="F5" s="130" t="s">
        <v>6</v>
      </c>
      <c r="G5" s="151" t="s">
        <v>7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 t="s">
        <v>8</v>
      </c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"/>
    </row>
    <row r="6" spans="1:79" ht="24.95" customHeight="1">
      <c r="A6" s="127"/>
      <c r="B6" s="127"/>
      <c r="C6" s="127"/>
      <c r="D6" s="127"/>
      <c r="E6" s="130"/>
      <c r="F6" s="130"/>
      <c r="G6" s="153" t="s">
        <v>9</v>
      </c>
      <c r="H6" s="153"/>
      <c r="I6" s="153"/>
      <c r="J6" s="153"/>
      <c r="K6" s="153"/>
      <c r="L6" s="153"/>
      <c r="M6" s="153"/>
      <c r="N6" s="153"/>
      <c r="O6" s="153"/>
      <c r="P6" s="153"/>
      <c r="Q6" s="153" t="s">
        <v>10</v>
      </c>
      <c r="R6" s="153"/>
      <c r="S6" s="153"/>
      <c r="T6" s="153"/>
      <c r="U6" s="153"/>
      <c r="V6" s="153"/>
      <c r="W6" s="153"/>
      <c r="X6" s="153"/>
      <c r="Y6" s="151" t="s">
        <v>11</v>
      </c>
      <c r="Z6" s="151"/>
      <c r="AA6" s="151"/>
      <c r="AB6" s="151"/>
      <c r="AC6" s="151"/>
      <c r="AD6" s="151"/>
      <c r="AE6" s="151"/>
      <c r="AF6" s="151"/>
      <c r="AG6" s="151"/>
      <c r="AH6" s="153" t="s">
        <v>12</v>
      </c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 t="s">
        <v>13</v>
      </c>
      <c r="AT6" s="153"/>
      <c r="AU6" s="153"/>
      <c r="AV6" s="153"/>
      <c r="AW6" s="153"/>
      <c r="AX6" s="153"/>
      <c r="AY6" s="153"/>
      <c r="AZ6" s="153"/>
      <c r="BA6" s="153"/>
      <c r="BB6" s="153"/>
      <c r="BC6" s="127" t="s">
        <v>14</v>
      </c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53" t="s">
        <v>15</v>
      </c>
      <c r="BO6" s="153"/>
      <c r="BP6" s="153"/>
      <c r="BQ6" s="153"/>
      <c r="BR6" s="153"/>
      <c r="BS6" s="153"/>
      <c r="BT6" s="153"/>
      <c r="BU6" s="153"/>
      <c r="BV6" s="151" t="s">
        <v>8</v>
      </c>
      <c r="BW6" s="151"/>
      <c r="BX6" s="151"/>
      <c r="BY6" s="151"/>
      <c r="BZ6" s="151"/>
      <c r="CA6" s="1"/>
    </row>
    <row r="7" spans="1:79" ht="35.1" customHeight="1">
      <c r="A7" s="127"/>
      <c r="B7" s="127"/>
      <c r="C7" s="127"/>
      <c r="D7" s="127"/>
      <c r="E7" s="130"/>
      <c r="F7" s="130"/>
      <c r="G7" s="129" t="s">
        <v>16</v>
      </c>
      <c r="H7" s="129"/>
      <c r="I7" s="129"/>
      <c r="J7" s="129" t="s">
        <v>6</v>
      </c>
      <c r="K7" s="129"/>
      <c r="L7" s="4" t="s">
        <v>17</v>
      </c>
      <c r="M7" s="129" t="s">
        <v>18</v>
      </c>
      <c r="N7" s="129"/>
      <c r="O7" s="129"/>
      <c r="P7" s="4" t="s">
        <v>19</v>
      </c>
      <c r="Q7" s="129" t="s">
        <v>16</v>
      </c>
      <c r="R7" s="129"/>
      <c r="S7" s="129" t="s">
        <v>6</v>
      </c>
      <c r="T7" s="129"/>
      <c r="U7" s="129" t="s">
        <v>17</v>
      </c>
      <c r="V7" s="129"/>
      <c r="W7" s="4" t="s">
        <v>18</v>
      </c>
      <c r="X7" s="4" t="s">
        <v>19</v>
      </c>
      <c r="Y7" s="130" t="s">
        <v>16</v>
      </c>
      <c r="Z7" s="130"/>
      <c r="AA7" s="130" t="s">
        <v>6</v>
      </c>
      <c r="AB7" s="130"/>
      <c r="AC7" s="130" t="s">
        <v>17</v>
      </c>
      <c r="AD7" s="130"/>
      <c r="AE7" s="3" t="s">
        <v>18</v>
      </c>
      <c r="AF7" s="130" t="s">
        <v>19</v>
      </c>
      <c r="AG7" s="130"/>
      <c r="AH7" s="129" t="s">
        <v>16</v>
      </c>
      <c r="AI7" s="129"/>
      <c r="AJ7" s="129"/>
      <c r="AK7" s="129" t="s">
        <v>6</v>
      </c>
      <c r="AL7" s="129"/>
      <c r="AM7" s="4" t="s">
        <v>17</v>
      </c>
      <c r="AN7" s="129" t="s">
        <v>18</v>
      </c>
      <c r="AO7" s="129"/>
      <c r="AP7" s="129"/>
      <c r="AQ7" s="129" t="s">
        <v>19</v>
      </c>
      <c r="AR7" s="129"/>
      <c r="AS7" s="129" t="s">
        <v>16</v>
      </c>
      <c r="AT7" s="129"/>
      <c r="AU7" s="129" t="s">
        <v>6</v>
      </c>
      <c r="AV7" s="129"/>
      <c r="AW7" s="129" t="s">
        <v>17</v>
      </c>
      <c r="AX7" s="129"/>
      <c r="AY7" s="129" t="s">
        <v>18</v>
      </c>
      <c r="AZ7" s="129"/>
      <c r="BA7" s="129" t="s">
        <v>19</v>
      </c>
      <c r="BB7" s="129"/>
      <c r="BC7" s="130" t="s">
        <v>16</v>
      </c>
      <c r="BD7" s="130"/>
      <c r="BE7" s="130" t="s">
        <v>6</v>
      </c>
      <c r="BF7" s="130"/>
      <c r="BG7" s="130"/>
      <c r="BH7" s="3" t="s">
        <v>17</v>
      </c>
      <c r="BI7" s="130" t="s">
        <v>18</v>
      </c>
      <c r="BJ7" s="130"/>
      <c r="BK7" s="130"/>
      <c r="BL7" s="130" t="s">
        <v>19</v>
      </c>
      <c r="BM7" s="130"/>
      <c r="BN7" s="4" t="s">
        <v>16</v>
      </c>
      <c r="BO7" s="129" t="s">
        <v>6</v>
      </c>
      <c r="BP7" s="129"/>
      <c r="BQ7" s="129" t="s">
        <v>17</v>
      </c>
      <c r="BR7" s="129"/>
      <c r="BS7" s="129" t="s">
        <v>18</v>
      </c>
      <c r="BT7" s="129"/>
      <c r="BU7" s="4" t="s">
        <v>19</v>
      </c>
      <c r="BV7" s="3" t="s">
        <v>16</v>
      </c>
      <c r="BW7" s="3" t="s">
        <v>6</v>
      </c>
      <c r="BX7" s="3" t="s">
        <v>17</v>
      </c>
      <c r="BY7" s="3" t="s">
        <v>18</v>
      </c>
      <c r="BZ7" s="3" t="s">
        <v>19</v>
      </c>
      <c r="CA7" s="1"/>
    </row>
    <row r="8" spans="1:79" ht="18" customHeight="1">
      <c r="A8" s="118" t="s">
        <v>117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"/>
    </row>
    <row r="9" spans="1:79" ht="30.75" customHeight="1">
      <c r="A9" s="46">
        <v>1</v>
      </c>
      <c r="B9" s="119" t="s">
        <v>30</v>
      </c>
      <c r="C9" s="119"/>
      <c r="D9" s="98" t="s">
        <v>124</v>
      </c>
      <c r="E9" s="75">
        <f>SUM(G9,Q9,Y9,AH9,AS9,BC9,BN9,BV9)</f>
        <v>60</v>
      </c>
      <c r="F9" s="75">
        <f>SUM(J9,S9,AA9,AK9,AU9,BE9,BO9,BW9)</f>
        <v>6</v>
      </c>
      <c r="G9" s="104">
        <v>40</v>
      </c>
      <c r="H9" s="104"/>
      <c r="I9" s="104"/>
      <c r="J9" s="104">
        <v>6</v>
      </c>
      <c r="K9" s="104"/>
      <c r="L9" s="36" t="s">
        <v>50</v>
      </c>
      <c r="M9" s="104">
        <v>300</v>
      </c>
      <c r="N9" s="105"/>
      <c r="O9" s="105"/>
      <c r="P9" s="36" t="s">
        <v>24</v>
      </c>
      <c r="Q9" s="105">
        <v>0</v>
      </c>
      <c r="R9" s="105"/>
      <c r="S9" s="105">
        <v>0</v>
      </c>
      <c r="T9" s="105"/>
      <c r="U9" s="105" t="s">
        <v>25</v>
      </c>
      <c r="V9" s="105"/>
      <c r="W9" s="36">
        <v>0</v>
      </c>
      <c r="X9" s="36" t="s">
        <v>25</v>
      </c>
      <c r="Y9" s="131">
        <v>0</v>
      </c>
      <c r="Z9" s="109"/>
      <c r="AA9" s="131">
        <v>0</v>
      </c>
      <c r="AB9" s="109"/>
      <c r="AC9" s="131" t="s">
        <v>51</v>
      </c>
      <c r="AD9" s="109"/>
      <c r="AE9" s="42">
        <v>0</v>
      </c>
      <c r="AF9" s="131" t="s">
        <v>51</v>
      </c>
      <c r="AG9" s="109"/>
      <c r="AH9" s="105">
        <v>20</v>
      </c>
      <c r="AI9" s="105"/>
      <c r="AJ9" s="105"/>
      <c r="AK9" s="105">
        <v>0</v>
      </c>
      <c r="AL9" s="105"/>
      <c r="AM9" s="50" t="s">
        <v>47</v>
      </c>
      <c r="AN9" s="104">
        <v>25</v>
      </c>
      <c r="AO9" s="105"/>
      <c r="AP9" s="105"/>
      <c r="AQ9" s="105" t="s">
        <v>24</v>
      </c>
      <c r="AR9" s="105"/>
      <c r="AS9" s="105">
        <v>0</v>
      </c>
      <c r="AT9" s="105"/>
      <c r="AU9" s="105">
        <v>0</v>
      </c>
      <c r="AV9" s="105"/>
      <c r="AW9" s="105" t="s">
        <v>25</v>
      </c>
      <c r="AX9" s="105"/>
      <c r="AY9" s="105">
        <v>0</v>
      </c>
      <c r="AZ9" s="105"/>
      <c r="BA9" s="105" t="s">
        <v>25</v>
      </c>
      <c r="BB9" s="105"/>
      <c r="BC9" s="109">
        <v>0</v>
      </c>
      <c r="BD9" s="109"/>
      <c r="BE9" s="109">
        <v>0</v>
      </c>
      <c r="BF9" s="109"/>
      <c r="BG9" s="109"/>
      <c r="BH9" s="37" t="s">
        <v>25</v>
      </c>
      <c r="BI9" s="109">
        <v>0</v>
      </c>
      <c r="BJ9" s="109"/>
      <c r="BK9" s="109"/>
      <c r="BL9" s="109" t="s">
        <v>25</v>
      </c>
      <c r="BM9" s="109"/>
      <c r="BN9" s="36">
        <v>0</v>
      </c>
      <c r="BO9" s="105">
        <v>0</v>
      </c>
      <c r="BP9" s="105"/>
      <c r="BQ9" s="105" t="s">
        <v>25</v>
      </c>
      <c r="BR9" s="105"/>
      <c r="BS9" s="105">
        <v>0</v>
      </c>
      <c r="BT9" s="105"/>
      <c r="BU9" s="36" t="s">
        <v>25</v>
      </c>
      <c r="BV9" s="37">
        <v>0</v>
      </c>
      <c r="BW9" s="37">
        <v>0</v>
      </c>
      <c r="BX9" s="37" t="s">
        <v>25</v>
      </c>
      <c r="BY9" s="37">
        <v>0</v>
      </c>
      <c r="BZ9" s="37" t="s">
        <v>25</v>
      </c>
      <c r="CA9" s="45"/>
    </row>
    <row r="10" spans="1:79" ht="20.100000000000001" customHeight="1">
      <c r="A10" s="2">
        <v>2</v>
      </c>
      <c r="B10" s="139" t="s">
        <v>34</v>
      </c>
      <c r="C10" s="139"/>
      <c r="D10" s="5" t="s">
        <v>112</v>
      </c>
      <c r="E10" s="75">
        <f t="shared" ref="E10:E11" si="0">SUM(G10,Q10,Y10,AH10,AS10,BC10,BN10,BV10)</f>
        <v>20</v>
      </c>
      <c r="F10" s="75">
        <f>SUM(J10,S10,AA10,AK10,AU10,BE10,BO10,BW10)</f>
        <v>2</v>
      </c>
      <c r="G10" s="104">
        <v>10</v>
      </c>
      <c r="H10" s="104"/>
      <c r="I10" s="104"/>
      <c r="J10" s="104">
        <v>0</v>
      </c>
      <c r="K10" s="104"/>
      <c r="L10" s="7" t="s">
        <v>23</v>
      </c>
      <c r="M10" s="104">
        <v>300</v>
      </c>
      <c r="N10" s="105"/>
      <c r="O10" s="105"/>
      <c r="P10" s="7" t="s">
        <v>24</v>
      </c>
      <c r="Q10" s="105">
        <v>0</v>
      </c>
      <c r="R10" s="105"/>
      <c r="S10" s="105">
        <v>0</v>
      </c>
      <c r="T10" s="105"/>
      <c r="U10" s="105" t="s">
        <v>25</v>
      </c>
      <c r="V10" s="105"/>
      <c r="W10" s="7">
        <v>0</v>
      </c>
      <c r="X10" s="7" t="s">
        <v>25</v>
      </c>
      <c r="Y10" s="109">
        <v>0</v>
      </c>
      <c r="Z10" s="109"/>
      <c r="AA10" s="109">
        <v>0</v>
      </c>
      <c r="AB10" s="109"/>
      <c r="AC10" s="109" t="s">
        <v>25</v>
      </c>
      <c r="AD10" s="109"/>
      <c r="AE10" s="6">
        <v>0</v>
      </c>
      <c r="AF10" s="109" t="s">
        <v>25</v>
      </c>
      <c r="AG10" s="109"/>
      <c r="AH10" s="105">
        <v>10</v>
      </c>
      <c r="AI10" s="105"/>
      <c r="AJ10" s="105"/>
      <c r="AK10" s="105">
        <v>2</v>
      </c>
      <c r="AL10" s="105"/>
      <c r="AM10" s="7" t="s">
        <v>29</v>
      </c>
      <c r="AN10" s="104">
        <v>25</v>
      </c>
      <c r="AO10" s="105"/>
      <c r="AP10" s="105"/>
      <c r="AQ10" s="105" t="s">
        <v>24</v>
      </c>
      <c r="AR10" s="105"/>
      <c r="AS10" s="105">
        <v>0</v>
      </c>
      <c r="AT10" s="105"/>
      <c r="AU10" s="105">
        <v>0</v>
      </c>
      <c r="AV10" s="105"/>
      <c r="AW10" s="105" t="s">
        <v>25</v>
      </c>
      <c r="AX10" s="105"/>
      <c r="AY10" s="105">
        <v>0</v>
      </c>
      <c r="AZ10" s="105"/>
      <c r="BA10" s="105" t="s">
        <v>25</v>
      </c>
      <c r="BB10" s="105"/>
      <c r="BC10" s="109">
        <v>0</v>
      </c>
      <c r="BD10" s="109"/>
      <c r="BE10" s="109">
        <v>0</v>
      </c>
      <c r="BF10" s="109"/>
      <c r="BG10" s="109"/>
      <c r="BH10" s="6" t="s">
        <v>25</v>
      </c>
      <c r="BI10" s="109">
        <v>0</v>
      </c>
      <c r="BJ10" s="109"/>
      <c r="BK10" s="109"/>
      <c r="BL10" s="109" t="s">
        <v>25</v>
      </c>
      <c r="BM10" s="109"/>
      <c r="BN10" s="7">
        <v>0</v>
      </c>
      <c r="BO10" s="105">
        <v>0</v>
      </c>
      <c r="BP10" s="105"/>
      <c r="BQ10" s="105" t="s">
        <v>25</v>
      </c>
      <c r="BR10" s="105"/>
      <c r="BS10" s="105">
        <v>0</v>
      </c>
      <c r="BT10" s="105"/>
      <c r="BU10" s="7" t="s">
        <v>25</v>
      </c>
      <c r="BV10" s="6">
        <v>0</v>
      </c>
      <c r="BW10" s="6">
        <v>0</v>
      </c>
      <c r="BX10" s="6" t="s">
        <v>25</v>
      </c>
      <c r="BY10" s="6">
        <v>0</v>
      </c>
      <c r="BZ10" s="6" t="s">
        <v>25</v>
      </c>
      <c r="CA10" s="1"/>
    </row>
    <row r="11" spans="1:79" ht="32.25" customHeight="1">
      <c r="A11" s="41">
        <v>3</v>
      </c>
      <c r="B11" s="139" t="s">
        <v>81</v>
      </c>
      <c r="C11" s="139"/>
      <c r="D11" s="5" t="s">
        <v>48</v>
      </c>
      <c r="E11" s="75">
        <f t="shared" si="0"/>
        <v>30</v>
      </c>
      <c r="F11" s="75">
        <f t="shared" ref="F11" si="1">SUM(J11,S11,AA11,AK11,AU11,BE11,BO11,BW11)</f>
        <v>2</v>
      </c>
      <c r="G11" s="104">
        <v>0</v>
      </c>
      <c r="H11" s="104"/>
      <c r="I11" s="104"/>
      <c r="J11" s="104">
        <v>0</v>
      </c>
      <c r="K11" s="104"/>
      <c r="L11" s="36" t="s">
        <v>25</v>
      </c>
      <c r="M11" s="105">
        <v>0</v>
      </c>
      <c r="N11" s="105"/>
      <c r="O11" s="105"/>
      <c r="P11" s="36" t="s">
        <v>25</v>
      </c>
      <c r="Q11" s="105">
        <v>0</v>
      </c>
      <c r="R11" s="105"/>
      <c r="S11" s="105">
        <v>0</v>
      </c>
      <c r="T11" s="105"/>
      <c r="U11" s="105" t="s">
        <v>25</v>
      </c>
      <c r="V11" s="105"/>
      <c r="W11" s="36">
        <v>0</v>
      </c>
      <c r="X11" s="36" t="s">
        <v>25</v>
      </c>
      <c r="Y11" s="108">
        <v>30</v>
      </c>
      <c r="Z11" s="109"/>
      <c r="AA11" s="109">
        <v>2</v>
      </c>
      <c r="AB11" s="109"/>
      <c r="AC11" s="109" t="s">
        <v>29</v>
      </c>
      <c r="AD11" s="109"/>
      <c r="AE11" s="37">
        <v>15</v>
      </c>
      <c r="AF11" s="109" t="s">
        <v>31</v>
      </c>
      <c r="AG11" s="109"/>
      <c r="AH11" s="105">
        <v>0</v>
      </c>
      <c r="AI11" s="105"/>
      <c r="AJ11" s="105"/>
      <c r="AK11" s="105">
        <v>0</v>
      </c>
      <c r="AL11" s="105"/>
      <c r="AM11" s="36" t="s">
        <v>25</v>
      </c>
      <c r="AN11" s="105">
        <v>0</v>
      </c>
      <c r="AO11" s="105"/>
      <c r="AP11" s="105"/>
      <c r="AQ11" s="105" t="s">
        <v>25</v>
      </c>
      <c r="AR11" s="105"/>
      <c r="AS11" s="105">
        <v>0</v>
      </c>
      <c r="AT11" s="105"/>
      <c r="AU11" s="105">
        <v>0</v>
      </c>
      <c r="AV11" s="105"/>
      <c r="AW11" s="105" t="s">
        <v>25</v>
      </c>
      <c r="AX11" s="105"/>
      <c r="AY11" s="105">
        <v>0</v>
      </c>
      <c r="AZ11" s="105"/>
      <c r="BA11" s="105" t="s">
        <v>25</v>
      </c>
      <c r="BB11" s="105"/>
      <c r="BC11" s="109">
        <v>0</v>
      </c>
      <c r="BD11" s="109"/>
      <c r="BE11" s="109">
        <v>0</v>
      </c>
      <c r="BF11" s="109"/>
      <c r="BG11" s="109"/>
      <c r="BH11" s="37" t="s">
        <v>25</v>
      </c>
      <c r="BI11" s="109">
        <v>0</v>
      </c>
      <c r="BJ11" s="109"/>
      <c r="BK11" s="109"/>
      <c r="BL11" s="109" t="s">
        <v>25</v>
      </c>
      <c r="BM11" s="109"/>
      <c r="BN11" s="36">
        <v>0</v>
      </c>
      <c r="BO11" s="105">
        <v>0</v>
      </c>
      <c r="BP11" s="105"/>
      <c r="BQ11" s="105" t="s">
        <v>25</v>
      </c>
      <c r="BR11" s="105"/>
      <c r="BS11" s="105">
        <v>0</v>
      </c>
      <c r="BT11" s="105"/>
      <c r="BU11" s="36" t="s">
        <v>25</v>
      </c>
      <c r="BV11" s="37">
        <v>0</v>
      </c>
      <c r="BW11" s="37">
        <v>0</v>
      </c>
      <c r="BX11" s="37" t="s">
        <v>25</v>
      </c>
      <c r="BY11" s="37">
        <v>0</v>
      </c>
      <c r="BZ11" s="37" t="s">
        <v>25</v>
      </c>
      <c r="CA11" s="45"/>
    </row>
    <row r="12" spans="1:79" ht="14.1" customHeight="1">
      <c r="A12" s="202" t="s">
        <v>78</v>
      </c>
      <c r="B12" s="202"/>
      <c r="C12" s="202"/>
      <c r="D12" s="202"/>
      <c r="E12" s="78">
        <f>SUM(G12,Q12,Y12,AH12,AS12,BC12,BN12,BV12)</f>
        <v>110</v>
      </c>
      <c r="F12" s="39">
        <f>SUM(F9:F11)</f>
        <v>10</v>
      </c>
      <c r="G12" s="106">
        <f>SUM(G9:I11)</f>
        <v>50</v>
      </c>
      <c r="H12" s="106"/>
      <c r="I12" s="106"/>
      <c r="J12" s="106">
        <f>SUM(J9:K11)</f>
        <v>6</v>
      </c>
      <c r="K12" s="106"/>
      <c r="L12" s="38" t="s">
        <v>27</v>
      </c>
      <c r="M12" s="117" t="s">
        <v>51</v>
      </c>
      <c r="N12" s="106"/>
      <c r="O12" s="106"/>
      <c r="P12" s="38" t="s">
        <v>27</v>
      </c>
      <c r="Q12" s="106">
        <f>SUM(Q9:R11)</f>
        <v>0</v>
      </c>
      <c r="R12" s="106"/>
      <c r="S12" s="106">
        <f>SUM(S9:T11)</f>
        <v>0</v>
      </c>
      <c r="T12" s="106"/>
      <c r="U12" s="106" t="s">
        <v>27</v>
      </c>
      <c r="V12" s="106"/>
      <c r="W12" s="38" t="str">
        <f>X12</f>
        <v>---</v>
      </c>
      <c r="X12" s="38" t="s">
        <v>27</v>
      </c>
      <c r="Y12" s="124">
        <f>SUM(Y9:Z11)</f>
        <v>30</v>
      </c>
      <c r="Z12" s="116"/>
      <c r="AA12" s="124">
        <f>SUM(AA9:AB11)</f>
        <v>2</v>
      </c>
      <c r="AB12" s="116"/>
      <c r="AC12" s="116" t="s">
        <v>27</v>
      </c>
      <c r="AD12" s="116"/>
      <c r="AE12" s="43" t="s">
        <v>51</v>
      </c>
      <c r="AF12" s="116" t="s">
        <v>27</v>
      </c>
      <c r="AG12" s="116"/>
      <c r="AH12" s="106">
        <f>SUM(AH9:AJ11)</f>
        <v>30</v>
      </c>
      <c r="AI12" s="106"/>
      <c r="AJ12" s="106"/>
      <c r="AK12" s="106">
        <f>SUM(AK9:AL11)</f>
        <v>2</v>
      </c>
      <c r="AL12" s="106"/>
      <c r="AM12" s="38" t="s">
        <v>27</v>
      </c>
      <c r="AN12" s="117" t="s">
        <v>51</v>
      </c>
      <c r="AO12" s="106"/>
      <c r="AP12" s="106"/>
      <c r="AQ12" s="106" t="s">
        <v>27</v>
      </c>
      <c r="AR12" s="106"/>
      <c r="AS12" s="106">
        <f>SUM(AS9:AT11)</f>
        <v>0</v>
      </c>
      <c r="AT12" s="106"/>
      <c r="AU12" s="106">
        <f>SUM(AU9:AV11)</f>
        <v>0</v>
      </c>
      <c r="AV12" s="106"/>
      <c r="AW12" s="106" t="s">
        <v>27</v>
      </c>
      <c r="AX12" s="106"/>
      <c r="AY12" s="106" t="s">
        <v>27</v>
      </c>
      <c r="AZ12" s="106"/>
      <c r="BA12" s="106" t="s">
        <v>27</v>
      </c>
      <c r="BB12" s="106"/>
      <c r="BC12" s="116">
        <f>SUM(BC9:BD11)</f>
        <v>0</v>
      </c>
      <c r="BD12" s="116"/>
      <c r="BE12" s="116">
        <f>SUM(BE9:BG11)</f>
        <v>0</v>
      </c>
      <c r="BF12" s="116"/>
      <c r="BG12" s="116"/>
      <c r="BH12" s="39" t="s">
        <v>27</v>
      </c>
      <c r="BI12" s="116" t="s">
        <v>113</v>
      </c>
      <c r="BJ12" s="116"/>
      <c r="BK12" s="116"/>
      <c r="BL12" s="116" t="s">
        <v>27</v>
      </c>
      <c r="BM12" s="116"/>
      <c r="BN12" s="38">
        <f>SUM(BN9:BN11)</f>
        <v>0</v>
      </c>
      <c r="BO12" s="106">
        <f>SUM(BO9:BP11)</f>
        <v>0</v>
      </c>
      <c r="BP12" s="106"/>
      <c r="BQ12" s="106" t="s">
        <v>27</v>
      </c>
      <c r="BR12" s="106"/>
      <c r="BS12" s="106" t="s">
        <v>113</v>
      </c>
      <c r="BT12" s="106"/>
      <c r="BU12" s="38" t="s">
        <v>27</v>
      </c>
      <c r="BV12" s="39">
        <f>SUM(BV9:BV11)</f>
        <v>0</v>
      </c>
      <c r="BW12" s="39">
        <f>SUM(BW9:BW11)</f>
        <v>0</v>
      </c>
      <c r="BX12" s="39" t="s">
        <v>27</v>
      </c>
      <c r="BY12" s="70" t="s">
        <v>27</v>
      </c>
      <c r="BZ12" s="39" t="s">
        <v>27</v>
      </c>
      <c r="CA12" s="45"/>
    </row>
    <row r="13" spans="1:79" ht="18" customHeight="1">
      <c r="A13" s="118" t="s">
        <v>118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"/>
    </row>
    <row r="14" spans="1:79" ht="48.75" customHeight="1">
      <c r="A14" s="46">
        <v>4</v>
      </c>
      <c r="B14" s="119" t="s">
        <v>114</v>
      </c>
      <c r="C14" s="119"/>
      <c r="D14" s="99" t="s">
        <v>125</v>
      </c>
      <c r="E14" s="6">
        <f>SUM(G14,Q14,Y14,AH14,AS14,BC14,BN14,BV14)</f>
        <v>40</v>
      </c>
      <c r="F14" s="6">
        <f>SUM(J14,S14,AA14,AK14,AU14,BE14,BO14,BW14)</f>
        <v>3</v>
      </c>
      <c r="G14" s="105">
        <v>15</v>
      </c>
      <c r="H14" s="105"/>
      <c r="I14" s="105"/>
      <c r="J14" s="105">
        <v>0</v>
      </c>
      <c r="K14" s="105"/>
      <c r="L14" s="7" t="s">
        <v>23</v>
      </c>
      <c r="M14" s="104">
        <v>300</v>
      </c>
      <c r="N14" s="105"/>
      <c r="O14" s="105"/>
      <c r="P14" s="7" t="s">
        <v>24</v>
      </c>
      <c r="Q14" s="105">
        <v>0</v>
      </c>
      <c r="R14" s="105"/>
      <c r="S14" s="105">
        <v>0</v>
      </c>
      <c r="T14" s="105"/>
      <c r="U14" s="105" t="s">
        <v>25</v>
      </c>
      <c r="V14" s="105"/>
      <c r="W14" s="7">
        <v>0</v>
      </c>
      <c r="X14" s="7" t="s">
        <v>25</v>
      </c>
      <c r="Y14" s="109">
        <v>10</v>
      </c>
      <c r="Z14" s="109"/>
      <c r="AA14" s="109">
        <v>0</v>
      </c>
      <c r="AB14" s="109"/>
      <c r="AC14" s="109" t="s">
        <v>47</v>
      </c>
      <c r="AD14" s="109"/>
      <c r="AE14" s="75">
        <v>5</v>
      </c>
      <c r="AF14" s="109" t="s">
        <v>24</v>
      </c>
      <c r="AG14" s="109"/>
      <c r="AH14" s="105">
        <v>15</v>
      </c>
      <c r="AI14" s="105"/>
      <c r="AJ14" s="105"/>
      <c r="AK14" s="105">
        <v>3</v>
      </c>
      <c r="AL14" s="105"/>
      <c r="AM14" s="36" t="s">
        <v>53</v>
      </c>
      <c r="AN14" s="105">
        <v>25</v>
      </c>
      <c r="AO14" s="105"/>
      <c r="AP14" s="105"/>
      <c r="AQ14" s="105" t="s">
        <v>52</v>
      </c>
      <c r="AR14" s="105"/>
      <c r="AS14" s="105">
        <v>0</v>
      </c>
      <c r="AT14" s="105"/>
      <c r="AU14" s="105">
        <v>0</v>
      </c>
      <c r="AV14" s="105"/>
      <c r="AW14" s="105" t="s">
        <v>25</v>
      </c>
      <c r="AX14" s="105"/>
      <c r="AY14" s="105">
        <v>0</v>
      </c>
      <c r="AZ14" s="105"/>
      <c r="BA14" s="105" t="s">
        <v>25</v>
      </c>
      <c r="BB14" s="105"/>
      <c r="BC14" s="109">
        <v>0</v>
      </c>
      <c r="BD14" s="109"/>
      <c r="BE14" s="109">
        <v>0</v>
      </c>
      <c r="BF14" s="109"/>
      <c r="BG14" s="109"/>
      <c r="BH14" s="6" t="s">
        <v>25</v>
      </c>
      <c r="BI14" s="109">
        <v>0</v>
      </c>
      <c r="BJ14" s="109"/>
      <c r="BK14" s="109"/>
      <c r="BL14" s="109" t="s">
        <v>25</v>
      </c>
      <c r="BM14" s="109"/>
      <c r="BN14" s="7">
        <v>0</v>
      </c>
      <c r="BO14" s="105">
        <v>0</v>
      </c>
      <c r="BP14" s="105"/>
      <c r="BQ14" s="105" t="s">
        <v>25</v>
      </c>
      <c r="BR14" s="105"/>
      <c r="BS14" s="105">
        <v>0</v>
      </c>
      <c r="BT14" s="105"/>
      <c r="BU14" s="7" t="s">
        <v>25</v>
      </c>
      <c r="BV14" s="6">
        <v>0</v>
      </c>
      <c r="BW14" s="6">
        <v>0</v>
      </c>
      <c r="BX14" s="6" t="s">
        <v>25</v>
      </c>
      <c r="BY14" s="6">
        <v>0</v>
      </c>
      <c r="BZ14" s="6" t="s">
        <v>25</v>
      </c>
      <c r="CA14" s="1"/>
    </row>
    <row r="15" spans="1:79" ht="39" customHeight="1">
      <c r="A15" s="46">
        <v>5</v>
      </c>
      <c r="B15" s="119" t="s">
        <v>62</v>
      </c>
      <c r="C15" s="119"/>
      <c r="D15" s="100" t="s">
        <v>126</v>
      </c>
      <c r="E15" s="68">
        <f t="shared" ref="E15" si="2">SUM(G15,Q15,Y15,AH15,AS15,BC15,BN15,BV15)</f>
        <v>50</v>
      </c>
      <c r="F15" s="68">
        <f>SUM(J15,S15,AA15,AK15,AU15,BE15,BO15,BW15)</f>
        <v>5</v>
      </c>
      <c r="G15" s="105">
        <v>20</v>
      </c>
      <c r="H15" s="105"/>
      <c r="I15" s="105"/>
      <c r="J15" s="105">
        <v>0</v>
      </c>
      <c r="K15" s="105"/>
      <c r="L15" s="7" t="s">
        <v>23</v>
      </c>
      <c r="M15" s="104">
        <v>300</v>
      </c>
      <c r="N15" s="105"/>
      <c r="O15" s="105"/>
      <c r="P15" s="7" t="s">
        <v>24</v>
      </c>
      <c r="Q15" s="105">
        <v>0</v>
      </c>
      <c r="R15" s="105"/>
      <c r="S15" s="105">
        <v>0</v>
      </c>
      <c r="T15" s="105"/>
      <c r="U15" s="105" t="s">
        <v>25</v>
      </c>
      <c r="V15" s="105"/>
      <c r="W15" s="7">
        <v>0</v>
      </c>
      <c r="X15" s="7" t="s">
        <v>25</v>
      </c>
      <c r="Y15" s="109">
        <v>10</v>
      </c>
      <c r="Z15" s="109"/>
      <c r="AA15" s="109">
        <v>0</v>
      </c>
      <c r="AB15" s="109"/>
      <c r="AC15" s="109" t="s">
        <v>47</v>
      </c>
      <c r="AD15" s="109"/>
      <c r="AE15" s="75">
        <v>5</v>
      </c>
      <c r="AF15" s="109" t="s">
        <v>24</v>
      </c>
      <c r="AG15" s="109"/>
      <c r="AH15" s="105">
        <v>20</v>
      </c>
      <c r="AI15" s="105"/>
      <c r="AJ15" s="105"/>
      <c r="AK15" s="105">
        <v>5</v>
      </c>
      <c r="AL15" s="105"/>
      <c r="AM15" s="36" t="s">
        <v>53</v>
      </c>
      <c r="AN15" s="105">
        <v>25</v>
      </c>
      <c r="AO15" s="105"/>
      <c r="AP15" s="105"/>
      <c r="AQ15" s="105" t="s">
        <v>52</v>
      </c>
      <c r="AR15" s="105"/>
      <c r="AS15" s="105">
        <v>0</v>
      </c>
      <c r="AT15" s="105"/>
      <c r="AU15" s="105">
        <v>0</v>
      </c>
      <c r="AV15" s="105"/>
      <c r="AW15" s="105" t="s">
        <v>25</v>
      </c>
      <c r="AX15" s="105"/>
      <c r="AY15" s="105">
        <v>0</v>
      </c>
      <c r="AZ15" s="105"/>
      <c r="BA15" s="105" t="s">
        <v>25</v>
      </c>
      <c r="BB15" s="105"/>
      <c r="BC15" s="109">
        <v>0</v>
      </c>
      <c r="BD15" s="109"/>
      <c r="BE15" s="109">
        <v>0</v>
      </c>
      <c r="BF15" s="109"/>
      <c r="BG15" s="109"/>
      <c r="BH15" s="6" t="s">
        <v>25</v>
      </c>
      <c r="BI15" s="109">
        <v>0</v>
      </c>
      <c r="BJ15" s="109"/>
      <c r="BK15" s="109"/>
      <c r="BL15" s="109" t="s">
        <v>25</v>
      </c>
      <c r="BM15" s="109"/>
      <c r="BN15" s="7">
        <v>0</v>
      </c>
      <c r="BO15" s="105">
        <v>0</v>
      </c>
      <c r="BP15" s="105"/>
      <c r="BQ15" s="105" t="s">
        <v>25</v>
      </c>
      <c r="BR15" s="105"/>
      <c r="BS15" s="105">
        <v>0</v>
      </c>
      <c r="BT15" s="105"/>
      <c r="BU15" s="7" t="s">
        <v>25</v>
      </c>
      <c r="BV15" s="6">
        <v>0</v>
      </c>
      <c r="BW15" s="6">
        <v>0</v>
      </c>
      <c r="BX15" s="6" t="s">
        <v>25</v>
      </c>
      <c r="BY15" s="6">
        <v>0</v>
      </c>
      <c r="BZ15" s="6" t="s">
        <v>25</v>
      </c>
      <c r="CA15" s="1"/>
    </row>
    <row r="16" spans="1:79" ht="14.1" customHeight="1">
      <c r="A16" s="120" t="s">
        <v>80</v>
      </c>
      <c r="B16" s="121"/>
      <c r="C16" s="121"/>
      <c r="D16" s="122"/>
      <c r="E16" s="79">
        <f>SUM(G16,Q16,Y16,AH16,AS16,BC16,BN16,BV16)</f>
        <v>90</v>
      </c>
      <c r="F16" s="39">
        <f>SUM(F14:F15)</f>
        <v>8</v>
      </c>
      <c r="G16" s="106">
        <f>SUM(G14:I15)</f>
        <v>35</v>
      </c>
      <c r="H16" s="106"/>
      <c r="I16" s="106"/>
      <c r="J16" s="106">
        <f>SUM(J14:K15)</f>
        <v>0</v>
      </c>
      <c r="K16" s="106"/>
      <c r="L16" s="38" t="s">
        <v>27</v>
      </c>
      <c r="M16" s="117" t="s">
        <v>51</v>
      </c>
      <c r="N16" s="106"/>
      <c r="O16" s="106"/>
      <c r="P16" s="38" t="s">
        <v>27</v>
      </c>
      <c r="Q16" s="106">
        <f>SUM(Q14:R15)</f>
        <v>0</v>
      </c>
      <c r="R16" s="106"/>
      <c r="S16" s="106">
        <f>SUM(S14:T15)</f>
        <v>0</v>
      </c>
      <c r="T16" s="106"/>
      <c r="U16" s="106" t="s">
        <v>27</v>
      </c>
      <c r="V16" s="106"/>
      <c r="W16" s="69" t="s">
        <v>27</v>
      </c>
      <c r="X16" s="38" t="s">
        <v>27</v>
      </c>
      <c r="Y16" s="124">
        <f>SUM(Y14:Z15)</f>
        <v>20</v>
      </c>
      <c r="Z16" s="116"/>
      <c r="AA16" s="124">
        <f>SUM(AA14:AB15)</f>
        <v>0</v>
      </c>
      <c r="AB16" s="116"/>
      <c r="AC16" s="116" t="s">
        <v>27</v>
      </c>
      <c r="AD16" s="116"/>
      <c r="AE16" s="43" t="s">
        <v>51</v>
      </c>
      <c r="AF16" s="116" t="s">
        <v>27</v>
      </c>
      <c r="AG16" s="116"/>
      <c r="AH16" s="106">
        <f>SUM(AH14:AJ15)</f>
        <v>35</v>
      </c>
      <c r="AI16" s="106"/>
      <c r="AJ16" s="106"/>
      <c r="AK16" s="106">
        <f>SUM(AK14:AL15)</f>
        <v>8</v>
      </c>
      <c r="AL16" s="106"/>
      <c r="AM16" s="38" t="s">
        <v>27</v>
      </c>
      <c r="AN16" s="117" t="s">
        <v>51</v>
      </c>
      <c r="AO16" s="106"/>
      <c r="AP16" s="106"/>
      <c r="AQ16" s="106" t="s">
        <v>27</v>
      </c>
      <c r="AR16" s="106"/>
      <c r="AS16" s="106">
        <f>SUM(AS14:AT15)</f>
        <v>0</v>
      </c>
      <c r="AT16" s="106"/>
      <c r="AU16" s="106">
        <f>SUM(AU14:AV15)</f>
        <v>0</v>
      </c>
      <c r="AV16" s="106"/>
      <c r="AW16" s="106" t="s">
        <v>27</v>
      </c>
      <c r="AX16" s="106"/>
      <c r="AY16" s="106" t="s">
        <v>27</v>
      </c>
      <c r="AZ16" s="106"/>
      <c r="BA16" s="106" t="s">
        <v>27</v>
      </c>
      <c r="BB16" s="106"/>
      <c r="BC16" s="116">
        <f>SUM(BC14:BD15)</f>
        <v>0</v>
      </c>
      <c r="BD16" s="116"/>
      <c r="BE16" s="116">
        <f>SUM(BE14:BG15)</f>
        <v>0</v>
      </c>
      <c r="BF16" s="116"/>
      <c r="BG16" s="116"/>
      <c r="BH16" s="39" t="s">
        <v>27</v>
      </c>
      <c r="BI16" s="116" t="s">
        <v>113</v>
      </c>
      <c r="BJ16" s="116"/>
      <c r="BK16" s="116"/>
      <c r="BL16" s="116" t="s">
        <v>27</v>
      </c>
      <c r="BM16" s="116"/>
      <c r="BN16" s="38">
        <f>SUM(BN14:BN15)</f>
        <v>0</v>
      </c>
      <c r="BO16" s="106">
        <f>SUM(BO14:BP15)</f>
        <v>0</v>
      </c>
      <c r="BP16" s="106"/>
      <c r="BQ16" s="106" t="s">
        <v>27</v>
      </c>
      <c r="BR16" s="106"/>
      <c r="BS16" s="106" t="s">
        <v>27</v>
      </c>
      <c r="BT16" s="106"/>
      <c r="BU16" s="38" t="s">
        <v>27</v>
      </c>
      <c r="BV16" s="39">
        <f>SUM(BV14:BV15)</f>
        <v>0</v>
      </c>
      <c r="BW16" s="39">
        <f>SUM(BW14:BW15)</f>
        <v>0</v>
      </c>
      <c r="BX16" s="39" t="s">
        <v>27</v>
      </c>
      <c r="BY16" s="70" t="s">
        <v>27</v>
      </c>
      <c r="BZ16" s="39" t="s">
        <v>27</v>
      </c>
      <c r="CA16" s="45"/>
    </row>
    <row r="17" spans="1:79" ht="18" customHeight="1">
      <c r="A17" s="118" t="s">
        <v>119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45"/>
    </row>
    <row r="18" spans="1:79" ht="45" customHeight="1">
      <c r="A18" s="46">
        <v>6</v>
      </c>
      <c r="B18" s="119" t="s">
        <v>115</v>
      </c>
      <c r="C18" s="119"/>
      <c r="D18" s="99" t="s">
        <v>127</v>
      </c>
      <c r="E18" s="37">
        <f>SUM(G18,Q18,Y18,AH18,AS18,BC18,BN18,BV18)</f>
        <v>30</v>
      </c>
      <c r="F18" s="37">
        <f>SUM(J18,S18,AA18,AK18,AU18,BE18,BO18,BW18)</f>
        <v>3</v>
      </c>
      <c r="G18" s="105">
        <v>15</v>
      </c>
      <c r="H18" s="105"/>
      <c r="I18" s="105"/>
      <c r="J18" s="105">
        <v>0</v>
      </c>
      <c r="K18" s="105"/>
      <c r="L18" s="36" t="s">
        <v>47</v>
      </c>
      <c r="M18" s="104">
        <v>300</v>
      </c>
      <c r="N18" s="105"/>
      <c r="O18" s="105"/>
      <c r="P18" s="36" t="s">
        <v>24</v>
      </c>
      <c r="Q18" s="105">
        <v>0</v>
      </c>
      <c r="R18" s="105"/>
      <c r="S18" s="105">
        <v>0</v>
      </c>
      <c r="T18" s="105"/>
      <c r="U18" s="105" t="s">
        <v>25</v>
      </c>
      <c r="V18" s="105"/>
      <c r="W18" s="36" t="s">
        <v>22</v>
      </c>
      <c r="X18" s="36" t="s">
        <v>25</v>
      </c>
      <c r="Y18" s="109">
        <v>0</v>
      </c>
      <c r="Z18" s="109"/>
      <c r="AA18" s="109">
        <v>0</v>
      </c>
      <c r="AB18" s="109"/>
      <c r="AC18" s="109" t="s">
        <v>25</v>
      </c>
      <c r="AD18" s="109"/>
      <c r="AE18" s="37">
        <v>0</v>
      </c>
      <c r="AF18" s="109" t="s">
        <v>25</v>
      </c>
      <c r="AG18" s="109"/>
      <c r="AH18" s="105">
        <v>15</v>
      </c>
      <c r="AI18" s="105"/>
      <c r="AJ18" s="105"/>
      <c r="AK18" s="105">
        <v>3</v>
      </c>
      <c r="AL18" s="105"/>
      <c r="AM18" s="36" t="s">
        <v>53</v>
      </c>
      <c r="AN18" s="105">
        <v>25</v>
      </c>
      <c r="AO18" s="105"/>
      <c r="AP18" s="105"/>
      <c r="AQ18" s="105" t="s">
        <v>24</v>
      </c>
      <c r="AR18" s="105"/>
      <c r="AS18" s="105">
        <v>0</v>
      </c>
      <c r="AT18" s="105"/>
      <c r="AU18" s="105">
        <v>0</v>
      </c>
      <c r="AV18" s="105"/>
      <c r="AW18" s="105" t="s">
        <v>25</v>
      </c>
      <c r="AX18" s="105"/>
      <c r="AY18" s="105">
        <v>0</v>
      </c>
      <c r="AZ18" s="105"/>
      <c r="BA18" s="105" t="s">
        <v>25</v>
      </c>
      <c r="BB18" s="105"/>
      <c r="BC18" s="109">
        <v>0</v>
      </c>
      <c r="BD18" s="109"/>
      <c r="BE18" s="109">
        <v>0</v>
      </c>
      <c r="BF18" s="109"/>
      <c r="BG18" s="109"/>
      <c r="BH18" s="37" t="s">
        <v>25</v>
      </c>
      <c r="BI18" s="109">
        <v>0</v>
      </c>
      <c r="BJ18" s="109"/>
      <c r="BK18" s="109"/>
      <c r="BL18" s="109" t="s">
        <v>25</v>
      </c>
      <c r="BM18" s="109"/>
      <c r="BN18" s="36">
        <v>0</v>
      </c>
      <c r="BO18" s="105">
        <v>0</v>
      </c>
      <c r="BP18" s="105"/>
      <c r="BQ18" s="105" t="s">
        <v>25</v>
      </c>
      <c r="BR18" s="105"/>
      <c r="BS18" s="105">
        <v>0</v>
      </c>
      <c r="BT18" s="105"/>
      <c r="BU18" s="36" t="s">
        <v>25</v>
      </c>
      <c r="BV18" s="37">
        <v>0</v>
      </c>
      <c r="BW18" s="37">
        <v>0</v>
      </c>
      <c r="BX18" s="37" t="s">
        <v>25</v>
      </c>
      <c r="BY18" s="37">
        <v>0</v>
      </c>
      <c r="BZ18" s="37" t="s">
        <v>25</v>
      </c>
      <c r="CA18" s="45"/>
    </row>
    <row r="19" spans="1:79" ht="32.450000000000003" customHeight="1">
      <c r="A19" s="46">
        <v>7</v>
      </c>
      <c r="B19" s="119" t="s">
        <v>28</v>
      </c>
      <c r="C19" s="119"/>
      <c r="D19" s="99" t="s">
        <v>128</v>
      </c>
      <c r="E19" s="68">
        <f t="shared" ref="E19:E20" si="3">SUM(G19,Q19,Y19,AH19,AS19,BC19,BN19,BV19)</f>
        <v>30</v>
      </c>
      <c r="F19" s="68">
        <f t="shared" ref="F19:F21" si="4">SUM(J19,S19,AA19,AK19,AU19,BE19,BO19,BW19)</f>
        <v>3</v>
      </c>
      <c r="G19" s="105">
        <v>10</v>
      </c>
      <c r="H19" s="105"/>
      <c r="I19" s="105"/>
      <c r="J19" s="105">
        <v>3</v>
      </c>
      <c r="K19" s="105"/>
      <c r="L19" s="36" t="s">
        <v>50</v>
      </c>
      <c r="M19" s="104">
        <v>300</v>
      </c>
      <c r="N19" s="105"/>
      <c r="O19" s="105"/>
      <c r="P19" s="36" t="s">
        <v>24</v>
      </c>
      <c r="Q19" s="105">
        <v>0</v>
      </c>
      <c r="R19" s="105"/>
      <c r="S19" s="105">
        <v>0</v>
      </c>
      <c r="T19" s="105"/>
      <c r="U19" s="105" t="s">
        <v>25</v>
      </c>
      <c r="V19" s="105"/>
      <c r="W19" s="36">
        <v>0</v>
      </c>
      <c r="X19" s="36" t="s">
        <v>25</v>
      </c>
      <c r="Y19" s="109">
        <v>20</v>
      </c>
      <c r="Z19" s="109"/>
      <c r="AA19" s="109">
        <v>0</v>
      </c>
      <c r="AB19" s="109"/>
      <c r="AC19" s="109" t="s">
        <v>47</v>
      </c>
      <c r="AD19" s="109"/>
      <c r="AE19" s="37">
        <v>20</v>
      </c>
      <c r="AF19" s="109" t="s">
        <v>52</v>
      </c>
      <c r="AG19" s="109"/>
      <c r="AH19" s="105">
        <v>0</v>
      </c>
      <c r="AI19" s="105"/>
      <c r="AJ19" s="105"/>
      <c r="AK19" s="105">
        <v>0</v>
      </c>
      <c r="AL19" s="105"/>
      <c r="AM19" s="36" t="s">
        <v>49</v>
      </c>
      <c r="AN19" s="105">
        <v>0</v>
      </c>
      <c r="AO19" s="105"/>
      <c r="AP19" s="105"/>
      <c r="AQ19" s="105" t="s">
        <v>49</v>
      </c>
      <c r="AR19" s="105"/>
      <c r="AS19" s="105">
        <v>0</v>
      </c>
      <c r="AT19" s="105"/>
      <c r="AU19" s="105">
        <v>0</v>
      </c>
      <c r="AV19" s="105"/>
      <c r="AW19" s="105" t="s">
        <v>25</v>
      </c>
      <c r="AX19" s="105"/>
      <c r="AY19" s="105">
        <v>0</v>
      </c>
      <c r="AZ19" s="105"/>
      <c r="BA19" s="105" t="s">
        <v>25</v>
      </c>
      <c r="BB19" s="105"/>
      <c r="BC19" s="109">
        <v>0</v>
      </c>
      <c r="BD19" s="109"/>
      <c r="BE19" s="109">
        <v>0</v>
      </c>
      <c r="BF19" s="109"/>
      <c r="BG19" s="109"/>
      <c r="BH19" s="37" t="s">
        <v>25</v>
      </c>
      <c r="BI19" s="109">
        <v>0</v>
      </c>
      <c r="BJ19" s="109"/>
      <c r="BK19" s="109"/>
      <c r="BL19" s="109" t="s">
        <v>25</v>
      </c>
      <c r="BM19" s="109"/>
      <c r="BN19" s="36">
        <v>0</v>
      </c>
      <c r="BO19" s="105">
        <v>0</v>
      </c>
      <c r="BP19" s="105"/>
      <c r="BQ19" s="105" t="s">
        <v>25</v>
      </c>
      <c r="BR19" s="105"/>
      <c r="BS19" s="105">
        <v>0</v>
      </c>
      <c r="BT19" s="105"/>
      <c r="BU19" s="36" t="s">
        <v>25</v>
      </c>
      <c r="BV19" s="37">
        <v>0</v>
      </c>
      <c r="BW19" s="37">
        <v>0</v>
      </c>
      <c r="BX19" s="37" t="s">
        <v>25</v>
      </c>
      <c r="BY19" s="37">
        <v>0</v>
      </c>
      <c r="BZ19" s="37" t="s">
        <v>25</v>
      </c>
      <c r="CA19" s="45"/>
    </row>
    <row r="20" spans="1:79" ht="40.9" customHeight="1">
      <c r="A20" s="46">
        <v>8</v>
      </c>
      <c r="B20" s="119" t="s">
        <v>60</v>
      </c>
      <c r="C20" s="119"/>
      <c r="D20" s="5" t="s">
        <v>129</v>
      </c>
      <c r="E20" s="68">
        <f t="shared" si="3"/>
        <v>25</v>
      </c>
      <c r="F20" s="68">
        <f t="shared" si="4"/>
        <v>2</v>
      </c>
      <c r="G20" s="105">
        <v>15</v>
      </c>
      <c r="H20" s="105"/>
      <c r="I20" s="105"/>
      <c r="J20" s="105">
        <v>0</v>
      </c>
      <c r="K20" s="105"/>
      <c r="L20" s="36" t="s">
        <v>23</v>
      </c>
      <c r="M20" s="104">
        <v>300</v>
      </c>
      <c r="N20" s="105"/>
      <c r="O20" s="105"/>
      <c r="P20" s="36" t="s">
        <v>24</v>
      </c>
      <c r="Q20" s="105">
        <v>0</v>
      </c>
      <c r="R20" s="105"/>
      <c r="S20" s="105">
        <v>0</v>
      </c>
      <c r="T20" s="105"/>
      <c r="U20" s="105" t="s">
        <v>25</v>
      </c>
      <c r="V20" s="105"/>
      <c r="W20" s="36">
        <v>0</v>
      </c>
      <c r="X20" s="36" t="s">
        <v>25</v>
      </c>
      <c r="Y20" s="131">
        <v>10</v>
      </c>
      <c r="Z20" s="109"/>
      <c r="AA20" s="131">
        <v>2</v>
      </c>
      <c r="AB20" s="109"/>
      <c r="AC20" s="109" t="s">
        <v>53</v>
      </c>
      <c r="AD20" s="109"/>
      <c r="AE20" s="42">
        <v>15</v>
      </c>
      <c r="AF20" s="131" t="s">
        <v>52</v>
      </c>
      <c r="AG20" s="109"/>
      <c r="AH20" s="174">
        <v>0</v>
      </c>
      <c r="AI20" s="105"/>
      <c r="AJ20" s="105"/>
      <c r="AK20" s="174">
        <v>0</v>
      </c>
      <c r="AL20" s="105"/>
      <c r="AM20" s="36" t="s">
        <v>49</v>
      </c>
      <c r="AN20" s="174">
        <v>0</v>
      </c>
      <c r="AO20" s="105"/>
      <c r="AP20" s="105"/>
      <c r="AQ20" s="174" t="s">
        <v>49</v>
      </c>
      <c r="AR20" s="105"/>
      <c r="AS20" s="105">
        <v>0</v>
      </c>
      <c r="AT20" s="105"/>
      <c r="AU20" s="105">
        <v>0</v>
      </c>
      <c r="AV20" s="105"/>
      <c r="AW20" s="105" t="s">
        <v>25</v>
      </c>
      <c r="AX20" s="105"/>
      <c r="AY20" s="105">
        <v>0</v>
      </c>
      <c r="AZ20" s="105"/>
      <c r="BA20" s="105" t="s">
        <v>25</v>
      </c>
      <c r="BB20" s="105"/>
      <c r="BC20" s="109">
        <v>0</v>
      </c>
      <c r="BD20" s="109"/>
      <c r="BE20" s="109">
        <v>0</v>
      </c>
      <c r="BF20" s="109"/>
      <c r="BG20" s="109"/>
      <c r="BH20" s="37" t="s">
        <v>25</v>
      </c>
      <c r="BI20" s="109">
        <v>0</v>
      </c>
      <c r="BJ20" s="109"/>
      <c r="BK20" s="109"/>
      <c r="BL20" s="109" t="s">
        <v>25</v>
      </c>
      <c r="BM20" s="109"/>
      <c r="BN20" s="36">
        <v>0</v>
      </c>
      <c r="BO20" s="105">
        <v>0</v>
      </c>
      <c r="BP20" s="105"/>
      <c r="BQ20" s="105" t="s">
        <v>25</v>
      </c>
      <c r="BR20" s="105"/>
      <c r="BS20" s="105">
        <v>0</v>
      </c>
      <c r="BT20" s="105"/>
      <c r="BU20" s="36" t="s">
        <v>25</v>
      </c>
      <c r="BV20" s="37">
        <v>0</v>
      </c>
      <c r="BW20" s="37">
        <v>0</v>
      </c>
      <c r="BX20" s="37" t="s">
        <v>25</v>
      </c>
      <c r="BY20" s="37">
        <v>0</v>
      </c>
      <c r="BZ20" s="37" t="s">
        <v>25</v>
      </c>
      <c r="CA20" s="45"/>
    </row>
    <row r="21" spans="1:79" ht="40.9" customHeight="1">
      <c r="A21" s="46">
        <v>9</v>
      </c>
      <c r="B21" s="119" t="s">
        <v>77</v>
      </c>
      <c r="C21" s="119"/>
      <c r="D21" s="5" t="s">
        <v>129</v>
      </c>
      <c r="E21" s="68">
        <f>SUM(G21,Q21,Y21,AH21,AS21,BC21,BN21,BV21)</f>
        <v>20</v>
      </c>
      <c r="F21" s="68">
        <f t="shared" si="4"/>
        <v>1</v>
      </c>
      <c r="G21" s="105">
        <v>10</v>
      </c>
      <c r="H21" s="105"/>
      <c r="I21" s="105"/>
      <c r="J21" s="105">
        <v>0</v>
      </c>
      <c r="K21" s="105"/>
      <c r="L21" s="36" t="s">
        <v>47</v>
      </c>
      <c r="M21" s="104">
        <v>300</v>
      </c>
      <c r="N21" s="105"/>
      <c r="O21" s="105"/>
      <c r="P21" s="36" t="s">
        <v>24</v>
      </c>
      <c r="Q21" s="105">
        <v>0</v>
      </c>
      <c r="R21" s="105"/>
      <c r="S21" s="105">
        <v>0</v>
      </c>
      <c r="T21" s="105"/>
      <c r="U21" s="105" t="s">
        <v>25</v>
      </c>
      <c r="V21" s="105"/>
      <c r="W21" s="36">
        <v>0</v>
      </c>
      <c r="X21" s="36" t="s">
        <v>25</v>
      </c>
      <c r="Y21" s="109">
        <v>0</v>
      </c>
      <c r="Z21" s="109"/>
      <c r="AA21" s="109">
        <v>0</v>
      </c>
      <c r="AB21" s="109"/>
      <c r="AC21" s="109" t="s">
        <v>25</v>
      </c>
      <c r="AD21" s="109"/>
      <c r="AE21" s="37">
        <v>0</v>
      </c>
      <c r="AF21" s="109" t="s">
        <v>25</v>
      </c>
      <c r="AG21" s="109"/>
      <c r="AH21" s="105">
        <v>10</v>
      </c>
      <c r="AI21" s="105"/>
      <c r="AJ21" s="105"/>
      <c r="AK21" s="105">
        <v>1</v>
      </c>
      <c r="AL21" s="105"/>
      <c r="AM21" s="36" t="s">
        <v>53</v>
      </c>
      <c r="AN21" s="105">
        <v>15</v>
      </c>
      <c r="AO21" s="105"/>
      <c r="AP21" s="105"/>
      <c r="AQ21" s="105" t="s">
        <v>24</v>
      </c>
      <c r="AR21" s="105"/>
      <c r="AS21" s="105">
        <v>0</v>
      </c>
      <c r="AT21" s="105"/>
      <c r="AU21" s="105">
        <v>0</v>
      </c>
      <c r="AV21" s="105"/>
      <c r="AW21" s="105" t="s">
        <v>25</v>
      </c>
      <c r="AX21" s="105"/>
      <c r="AY21" s="105">
        <v>0</v>
      </c>
      <c r="AZ21" s="105"/>
      <c r="BA21" s="105" t="s">
        <v>25</v>
      </c>
      <c r="BB21" s="105"/>
      <c r="BC21" s="109">
        <v>0</v>
      </c>
      <c r="BD21" s="109"/>
      <c r="BE21" s="109">
        <v>0</v>
      </c>
      <c r="BF21" s="109"/>
      <c r="BG21" s="109"/>
      <c r="BH21" s="37" t="s">
        <v>25</v>
      </c>
      <c r="BI21" s="109">
        <v>0</v>
      </c>
      <c r="BJ21" s="109"/>
      <c r="BK21" s="109"/>
      <c r="BL21" s="109" t="s">
        <v>25</v>
      </c>
      <c r="BM21" s="109"/>
      <c r="BN21" s="36">
        <v>0</v>
      </c>
      <c r="BO21" s="105">
        <v>0</v>
      </c>
      <c r="BP21" s="105"/>
      <c r="BQ21" s="105" t="s">
        <v>25</v>
      </c>
      <c r="BR21" s="105"/>
      <c r="BS21" s="105">
        <v>0</v>
      </c>
      <c r="BT21" s="105"/>
      <c r="BU21" s="36" t="s">
        <v>25</v>
      </c>
      <c r="BV21" s="37">
        <v>0</v>
      </c>
      <c r="BW21" s="37">
        <v>0</v>
      </c>
      <c r="BX21" s="37" t="s">
        <v>25</v>
      </c>
      <c r="BY21" s="37">
        <v>0</v>
      </c>
      <c r="BZ21" s="37" t="s">
        <v>25</v>
      </c>
      <c r="CA21" s="45"/>
    </row>
    <row r="22" spans="1:79" ht="14.1" customHeight="1">
      <c r="A22" s="120" t="s">
        <v>79</v>
      </c>
      <c r="B22" s="121"/>
      <c r="C22" s="121"/>
      <c r="D22" s="122"/>
      <c r="E22" s="8">
        <f>SUM(E18:E21)</f>
        <v>105</v>
      </c>
      <c r="F22" s="8">
        <f>SUM(F18:F21)</f>
        <v>9</v>
      </c>
      <c r="G22" s="106">
        <f>SUM(G18:I21)</f>
        <v>50</v>
      </c>
      <c r="H22" s="106"/>
      <c r="I22" s="106"/>
      <c r="J22" s="106">
        <f>SUM(J18:K21)</f>
        <v>3</v>
      </c>
      <c r="K22" s="106"/>
      <c r="L22" s="9" t="s">
        <v>27</v>
      </c>
      <c r="M22" s="117" t="s">
        <v>51</v>
      </c>
      <c r="N22" s="106"/>
      <c r="O22" s="106"/>
      <c r="P22" s="9" t="s">
        <v>27</v>
      </c>
      <c r="Q22" s="106">
        <f>SUM(Q18:R21)</f>
        <v>0</v>
      </c>
      <c r="R22" s="106"/>
      <c r="S22" s="106">
        <f>SUM(S18:T21)</f>
        <v>0</v>
      </c>
      <c r="T22" s="106"/>
      <c r="U22" s="106" t="s">
        <v>27</v>
      </c>
      <c r="V22" s="106"/>
      <c r="W22" s="106" t="s">
        <v>27</v>
      </c>
      <c r="X22" s="106"/>
      <c r="Y22" s="124">
        <f>SUM(Y18:Z21)</f>
        <v>30</v>
      </c>
      <c r="Z22" s="116"/>
      <c r="AA22" s="124">
        <f>SUM(AA18:AB21)</f>
        <v>2</v>
      </c>
      <c r="AB22" s="116"/>
      <c r="AC22" s="116" t="s">
        <v>27</v>
      </c>
      <c r="AD22" s="116"/>
      <c r="AE22" s="25" t="s">
        <v>51</v>
      </c>
      <c r="AF22" s="116" t="s">
        <v>27</v>
      </c>
      <c r="AG22" s="116"/>
      <c r="AH22" s="106">
        <f>SUM(AH18:AJ21)</f>
        <v>25</v>
      </c>
      <c r="AI22" s="106"/>
      <c r="AJ22" s="106"/>
      <c r="AK22" s="106">
        <f>SUM(AK18:AL21)</f>
        <v>4</v>
      </c>
      <c r="AL22" s="106"/>
      <c r="AM22" s="9" t="s">
        <v>27</v>
      </c>
      <c r="AN22" s="117" t="s">
        <v>51</v>
      </c>
      <c r="AO22" s="106"/>
      <c r="AP22" s="106"/>
      <c r="AQ22" s="106" t="s">
        <v>27</v>
      </c>
      <c r="AR22" s="106"/>
      <c r="AS22" s="106">
        <f>SUM(AS18:AT21)</f>
        <v>0</v>
      </c>
      <c r="AT22" s="106"/>
      <c r="AU22" s="106">
        <f>SUM(AU18:AV21)</f>
        <v>0</v>
      </c>
      <c r="AV22" s="106"/>
      <c r="AW22" s="106" t="s">
        <v>27</v>
      </c>
      <c r="AX22" s="106"/>
      <c r="AY22" s="106" t="s">
        <v>27</v>
      </c>
      <c r="AZ22" s="106"/>
      <c r="BA22" s="106" t="s">
        <v>27</v>
      </c>
      <c r="BB22" s="106"/>
      <c r="BC22" s="116">
        <f>SUM(BC18:BD21)</f>
        <v>0</v>
      </c>
      <c r="BD22" s="116"/>
      <c r="BE22" s="116">
        <f>SUM(BE18:BG21)</f>
        <v>0</v>
      </c>
      <c r="BF22" s="116"/>
      <c r="BG22" s="116"/>
      <c r="BH22" s="8" t="s">
        <v>27</v>
      </c>
      <c r="BI22" s="116" t="s">
        <v>113</v>
      </c>
      <c r="BJ22" s="116"/>
      <c r="BK22" s="116"/>
      <c r="BL22" s="116" t="s">
        <v>27</v>
      </c>
      <c r="BM22" s="116"/>
      <c r="BN22" s="9">
        <f>SUM(BN18:BN21)</f>
        <v>0</v>
      </c>
      <c r="BO22" s="106">
        <f>SUM(BO18:BP21)</f>
        <v>0</v>
      </c>
      <c r="BP22" s="106"/>
      <c r="BQ22" s="106" t="s">
        <v>27</v>
      </c>
      <c r="BR22" s="106"/>
      <c r="BS22" s="106" t="s">
        <v>27</v>
      </c>
      <c r="BT22" s="106"/>
      <c r="BU22" s="9" t="s">
        <v>27</v>
      </c>
      <c r="BV22" s="8">
        <f>SUM(BV18:BV21)</f>
        <v>0</v>
      </c>
      <c r="BW22" s="8">
        <f>SUM(BW18:BW21)</f>
        <v>0</v>
      </c>
      <c r="BX22" s="8" t="s">
        <v>27</v>
      </c>
      <c r="BY22" s="70" t="s">
        <v>27</v>
      </c>
      <c r="BZ22" s="8" t="s">
        <v>27</v>
      </c>
      <c r="CA22" s="1"/>
    </row>
    <row r="23" spans="1:79">
      <c r="A23" s="118" t="s">
        <v>120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"/>
    </row>
    <row r="24" spans="1:79" ht="39.6" customHeight="1">
      <c r="A24" s="2">
        <v>10</v>
      </c>
      <c r="B24" s="139" t="s">
        <v>64</v>
      </c>
      <c r="C24" s="139"/>
      <c r="D24" s="101" t="s">
        <v>130</v>
      </c>
      <c r="E24" s="6">
        <f>SUM(G24,Q24,Y24,AH24,AS24,BC24,BN24,BV24)</f>
        <v>15</v>
      </c>
      <c r="F24" s="6">
        <f>SUM(J24,S24,AA24,AK24,AU24,BE24,BO24,BW24)</f>
        <v>1.5</v>
      </c>
      <c r="G24" s="105">
        <v>10</v>
      </c>
      <c r="H24" s="105"/>
      <c r="I24" s="105"/>
      <c r="J24" s="105">
        <v>0</v>
      </c>
      <c r="K24" s="105"/>
      <c r="L24" s="7" t="s">
        <v>23</v>
      </c>
      <c r="M24" s="104">
        <v>300</v>
      </c>
      <c r="N24" s="105"/>
      <c r="O24" s="105"/>
      <c r="P24" s="7" t="s">
        <v>24</v>
      </c>
      <c r="Q24" s="105">
        <v>0</v>
      </c>
      <c r="R24" s="105"/>
      <c r="S24" s="105">
        <v>0</v>
      </c>
      <c r="T24" s="105"/>
      <c r="U24" s="105" t="s">
        <v>25</v>
      </c>
      <c r="V24" s="105"/>
      <c r="W24" s="7">
        <v>0</v>
      </c>
      <c r="X24" s="7" t="s">
        <v>25</v>
      </c>
      <c r="Y24" s="109">
        <v>0</v>
      </c>
      <c r="Z24" s="109"/>
      <c r="AA24" s="109">
        <v>0</v>
      </c>
      <c r="AB24" s="109"/>
      <c r="AC24" s="109" t="s">
        <v>49</v>
      </c>
      <c r="AD24" s="109"/>
      <c r="AE24" s="6">
        <v>0</v>
      </c>
      <c r="AF24" s="109" t="s">
        <v>49</v>
      </c>
      <c r="AG24" s="109"/>
      <c r="AH24" s="105">
        <v>5</v>
      </c>
      <c r="AI24" s="105"/>
      <c r="AJ24" s="105"/>
      <c r="AK24" s="105">
        <v>1.5</v>
      </c>
      <c r="AL24" s="105"/>
      <c r="AM24" s="36" t="s">
        <v>53</v>
      </c>
      <c r="AN24" s="105">
        <v>25</v>
      </c>
      <c r="AO24" s="105"/>
      <c r="AP24" s="105"/>
      <c r="AQ24" s="105" t="s">
        <v>52</v>
      </c>
      <c r="AR24" s="105"/>
      <c r="AS24" s="105">
        <v>0</v>
      </c>
      <c r="AT24" s="105"/>
      <c r="AU24" s="105">
        <v>0</v>
      </c>
      <c r="AV24" s="105"/>
      <c r="AW24" s="105" t="s">
        <v>25</v>
      </c>
      <c r="AX24" s="105"/>
      <c r="AY24" s="105">
        <v>0</v>
      </c>
      <c r="AZ24" s="105"/>
      <c r="BA24" s="105" t="s">
        <v>25</v>
      </c>
      <c r="BB24" s="105"/>
      <c r="BC24" s="109">
        <v>0</v>
      </c>
      <c r="BD24" s="109"/>
      <c r="BE24" s="109">
        <v>0</v>
      </c>
      <c r="BF24" s="109"/>
      <c r="BG24" s="109"/>
      <c r="BH24" s="6" t="s">
        <v>25</v>
      </c>
      <c r="BI24" s="109">
        <v>0</v>
      </c>
      <c r="BJ24" s="109"/>
      <c r="BK24" s="109"/>
      <c r="BL24" s="109" t="s">
        <v>25</v>
      </c>
      <c r="BM24" s="109"/>
      <c r="BN24" s="7">
        <v>0</v>
      </c>
      <c r="BO24" s="105">
        <v>0</v>
      </c>
      <c r="BP24" s="105"/>
      <c r="BQ24" s="105" t="s">
        <v>25</v>
      </c>
      <c r="BR24" s="105"/>
      <c r="BS24" s="105">
        <v>0</v>
      </c>
      <c r="BT24" s="105"/>
      <c r="BU24" s="7" t="s">
        <v>25</v>
      </c>
      <c r="BV24" s="6">
        <v>0</v>
      </c>
      <c r="BW24" s="6">
        <v>0</v>
      </c>
      <c r="BX24" s="6" t="s">
        <v>25</v>
      </c>
      <c r="BY24" s="6">
        <v>0</v>
      </c>
      <c r="BZ24" s="6" t="s">
        <v>25</v>
      </c>
      <c r="CA24" s="1"/>
    </row>
    <row r="25" spans="1:79" ht="25.5" customHeight="1">
      <c r="A25" s="65">
        <v>11</v>
      </c>
      <c r="B25" s="113" t="s">
        <v>109</v>
      </c>
      <c r="C25" s="114"/>
      <c r="D25" s="5" t="s">
        <v>108</v>
      </c>
      <c r="E25" s="68">
        <f t="shared" ref="E25:E26" si="5">SUM(G25,Q25,Y25,AH25,AS25,BC25,BN25,BV25)</f>
        <v>10</v>
      </c>
      <c r="F25" s="68">
        <f t="shared" ref="F25:F26" si="6">SUM(J25,S25,AA25,AK25,AU25,BE25,BO25,BW25)</f>
        <v>1</v>
      </c>
      <c r="G25" s="105">
        <v>0</v>
      </c>
      <c r="H25" s="105"/>
      <c r="I25" s="105"/>
      <c r="J25" s="105">
        <v>0</v>
      </c>
      <c r="K25" s="105"/>
      <c r="L25" s="63" t="s">
        <v>49</v>
      </c>
      <c r="M25" s="105">
        <v>0</v>
      </c>
      <c r="N25" s="105"/>
      <c r="O25" s="105"/>
      <c r="P25" s="63" t="s">
        <v>49</v>
      </c>
      <c r="Q25" s="105">
        <v>0</v>
      </c>
      <c r="R25" s="105"/>
      <c r="S25" s="105">
        <v>0</v>
      </c>
      <c r="T25" s="105"/>
      <c r="U25" s="105" t="s">
        <v>25</v>
      </c>
      <c r="V25" s="105"/>
      <c r="W25" s="63">
        <v>0</v>
      </c>
      <c r="X25" s="63" t="s">
        <v>25</v>
      </c>
      <c r="Y25" s="109">
        <v>5</v>
      </c>
      <c r="Z25" s="109"/>
      <c r="AA25" s="109">
        <v>0</v>
      </c>
      <c r="AB25" s="109"/>
      <c r="AC25" s="109" t="s">
        <v>47</v>
      </c>
      <c r="AD25" s="109"/>
      <c r="AE25" s="64">
        <v>20</v>
      </c>
      <c r="AF25" s="109" t="s">
        <v>52</v>
      </c>
      <c r="AG25" s="109"/>
      <c r="AH25" s="105">
        <v>5</v>
      </c>
      <c r="AI25" s="105"/>
      <c r="AJ25" s="105"/>
      <c r="AK25" s="105">
        <v>1</v>
      </c>
      <c r="AL25" s="105"/>
      <c r="AM25" s="92" t="s">
        <v>53</v>
      </c>
      <c r="AN25" s="105">
        <v>25</v>
      </c>
      <c r="AO25" s="105"/>
      <c r="AP25" s="105"/>
      <c r="AQ25" s="105" t="s">
        <v>52</v>
      </c>
      <c r="AR25" s="105"/>
      <c r="AS25" s="105">
        <v>0</v>
      </c>
      <c r="AT25" s="105"/>
      <c r="AU25" s="105">
        <v>0</v>
      </c>
      <c r="AV25" s="105"/>
      <c r="AW25" s="105" t="s">
        <v>25</v>
      </c>
      <c r="AX25" s="105"/>
      <c r="AY25" s="105">
        <v>0</v>
      </c>
      <c r="AZ25" s="105"/>
      <c r="BA25" s="105" t="s">
        <v>25</v>
      </c>
      <c r="BB25" s="105"/>
      <c r="BC25" s="109">
        <v>0</v>
      </c>
      <c r="BD25" s="109"/>
      <c r="BE25" s="109">
        <v>0</v>
      </c>
      <c r="BF25" s="109"/>
      <c r="BG25" s="109"/>
      <c r="BH25" s="64" t="s">
        <v>25</v>
      </c>
      <c r="BI25" s="109">
        <v>0</v>
      </c>
      <c r="BJ25" s="109"/>
      <c r="BK25" s="109"/>
      <c r="BL25" s="109" t="s">
        <v>25</v>
      </c>
      <c r="BM25" s="109"/>
      <c r="BN25" s="63">
        <v>0</v>
      </c>
      <c r="BO25" s="105">
        <v>0</v>
      </c>
      <c r="BP25" s="105"/>
      <c r="BQ25" s="105" t="s">
        <v>25</v>
      </c>
      <c r="BR25" s="105"/>
      <c r="BS25" s="105">
        <v>0</v>
      </c>
      <c r="BT25" s="105"/>
      <c r="BU25" s="63" t="s">
        <v>25</v>
      </c>
      <c r="BV25" s="64">
        <v>0</v>
      </c>
      <c r="BW25" s="64">
        <v>0</v>
      </c>
      <c r="BX25" s="64" t="s">
        <v>25</v>
      </c>
      <c r="BY25" s="64">
        <v>0</v>
      </c>
      <c r="BZ25" s="64" t="s">
        <v>25</v>
      </c>
      <c r="CA25" s="66"/>
    </row>
    <row r="26" spans="1:79" ht="22.5" customHeight="1">
      <c r="A26" s="2">
        <v>12</v>
      </c>
      <c r="B26" s="139" t="s">
        <v>32</v>
      </c>
      <c r="C26" s="139"/>
      <c r="D26" s="5" t="s">
        <v>112</v>
      </c>
      <c r="E26" s="68">
        <f t="shared" si="5"/>
        <v>10</v>
      </c>
      <c r="F26" s="68">
        <f t="shared" si="6"/>
        <v>0.5</v>
      </c>
      <c r="G26" s="105">
        <v>5</v>
      </c>
      <c r="H26" s="105"/>
      <c r="I26" s="105"/>
      <c r="J26" s="105">
        <v>0</v>
      </c>
      <c r="K26" s="105"/>
      <c r="L26" s="7" t="s">
        <v>23</v>
      </c>
      <c r="M26" s="104">
        <v>300</v>
      </c>
      <c r="N26" s="105"/>
      <c r="O26" s="105"/>
      <c r="P26" s="7" t="s">
        <v>24</v>
      </c>
      <c r="Q26" s="105">
        <v>0</v>
      </c>
      <c r="R26" s="105"/>
      <c r="S26" s="105">
        <v>0</v>
      </c>
      <c r="T26" s="105"/>
      <c r="U26" s="105" t="s">
        <v>25</v>
      </c>
      <c r="V26" s="105"/>
      <c r="W26" s="7">
        <v>0</v>
      </c>
      <c r="X26" s="7" t="s">
        <v>25</v>
      </c>
      <c r="Y26" s="109">
        <v>0</v>
      </c>
      <c r="Z26" s="109"/>
      <c r="AA26" s="109">
        <v>0</v>
      </c>
      <c r="AB26" s="109"/>
      <c r="AC26" s="109" t="s">
        <v>49</v>
      </c>
      <c r="AD26" s="109"/>
      <c r="AE26" s="6">
        <v>0</v>
      </c>
      <c r="AF26" s="109" t="s">
        <v>49</v>
      </c>
      <c r="AG26" s="109"/>
      <c r="AH26" s="105">
        <v>5</v>
      </c>
      <c r="AI26" s="105"/>
      <c r="AJ26" s="105"/>
      <c r="AK26" s="105">
        <v>0.5</v>
      </c>
      <c r="AL26" s="105"/>
      <c r="AM26" s="36" t="s">
        <v>53</v>
      </c>
      <c r="AN26" s="105">
        <v>25</v>
      </c>
      <c r="AO26" s="105"/>
      <c r="AP26" s="105"/>
      <c r="AQ26" s="105" t="s">
        <v>52</v>
      </c>
      <c r="AR26" s="105"/>
      <c r="AS26" s="105">
        <v>0</v>
      </c>
      <c r="AT26" s="105"/>
      <c r="AU26" s="105">
        <v>0</v>
      </c>
      <c r="AV26" s="105"/>
      <c r="AW26" s="105" t="s">
        <v>25</v>
      </c>
      <c r="AX26" s="105"/>
      <c r="AY26" s="105">
        <v>0</v>
      </c>
      <c r="AZ26" s="105"/>
      <c r="BA26" s="105" t="s">
        <v>25</v>
      </c>
      <c r="BB26" s="105"/>
      <c r="BC26" s="109">
        <v>0</v>
      </c>
      <c r="BD26" s="109"/>
      <c r="BE26" s="109">
        <v>0</v>
      </c>
      <c r="BF26" s="109"/>
      <c r="BG26" s="109"/>
      <c r="BH26" s="6" t="s">
        <v>25</v>
      </c>
      <c r="BI26" s="109">
        <v>0</v>
      </c>
      <c r="BJ26" s="109"/>
      <c r="BK26" s="109"/>
      <c r="BL26" s="109" t="s">
        <v>25</v>
      </c>
      <c r="BM26" s="109"/>
      <c r="BN26" s="7">
        <v>0</v>
      </c>
      <c r="BO26" s="105">
        <v>0</v>
      </c>
      <c r="BP26" s="105"/>
      <c r="BQ26" s="105" t="s">
        <v>25</v>
      </c>
      <c r="BR26" s="105"/>
      <c r="BS26" s="105">
        <v>0</v>
      </c>
      <c r="BT26" s="105"/>
      <c r="BU26" s="7" t="s">
        <v>25</v>
      </c>
      <c r="BV26" s="6">
        <v>0</v>
      </c>
      <c r="BW26" s="6">
        <v>0</v>
      </c>
      <c r="BX26" s="6" t="s">
        <v>25</v>
      </c>
      <c r="BY26" s="6">
        <v>0</v>
      </c>
      <c r="BZ26" s="6" t="s">
        <v>25</v>
      </c>
      <c r="CA26" s="16"/>
    </row>
    <row r="27" spans="1:79" ht="21" customHeight="1">
      <c r="A27" s="120" t="s">
        <v>82</v>
      </c>
      <c r="B27" s="121"/>
      <c r="C27" s="121"/>
      <c r="D27" s="122"/>
      <c r="E27" s="8">
        <f>SUM(E24:E26)</f>
        <v>35</v>
      </c>
      <c r="F27" s="8">
        <f>SUM(F24:F26)</f>
        <v>3</v>
      </c>
      <c r="G27" s="132">
        <f>SUM(G24:I26)</f>
        <v>15</v>
      </c>
      <c r="H27" s="140"/>
      <c r="I27" s="133"/>
      <c r="J27" s="106">
        <f>SUM(J24:K26)</f>
        <v>0</v>
      </c>
      <c r="K27" s="106"/>
      <c r="L27" s="9" t="s">
        <v>27</v>
      </c>
      <c r="M27" s="117" t="s">
        <v>51</v>
      </c>
      <c r="N27" s="106"/>
      <c r="O27" s="106"/>
      <c r="P27" s="9" t="s">
        <v>27</v>
      </c>
      <c r="Q27" s="106">
        <f>SUM(Q24:R26)</f>
        <v>0</v>
      </c>
      <c r="R27" s="106"/>
      <c r="S27" s="106">
        <f>SUM(S24:T26)</f>
        <v>0</v>
      </c>
      <c r="T27" s="106"/>
      <c r="U27" s="106" t="s">
        <v>27</v>
      </c>
      <c r="V27" s="106"/>
      <c r="W27" s="69" t="s">
        <v>27</v>
      </c>
      <c r="X27" s="9" t="s">
        <v>27</v>
      </c>
      <c r="Y27" s="116">
        <f>SUM(Y24:Z26)</f>
        <v>5</v>
      </c>
      <c r="Z27" s="116"/>
      <c r="AA27" s="116">
        <f>SUM(AA24:AB26)</f>
        <v>0</v>
      </c>
      <c r="AB27" s="116"/>
      <c r="AC27" s="116" t="s">
        <v>27</v>
      </c>
      <c r="AD27" s="116"/>
      <c r="AE27" s="25" t="s">
        <v>51</v>
      </c>
      <c r="AF27" s="116" t="s">
        <v>27</v>
      </c>
      <c r="AG27" s="116"/>
      <c r="AH27" s="106">
        <f>SUM(AH24:AJ26)</f>
        <v>15</v>
      </c>
      <c r="AI27" s="106"/>
      <c r="AJ27" s="106"/>
      <c r="AK27" s="106">
        <f>SUM(AK24:AL26)</f>
        <v>3</v>
      </c>
      <c r="AL27" s="106"/>
      <c r="AM27" s="9" t="s">
        <v>27</v>
      </c>
      <c r="AN27" s="106" t="s">
        <v>113</v>
      </c>
      <c r="AO27" s="106"/>
      <c r="AP27" s="106"/>
      <c r="AQ27" s="106" t="s">
        <v>27</v>
      </c>
      <c r="AR27" s="106"/>
      <c r="AS27" s="106">
        <f>SUM(AS24:AT26)</f>
        <v>0</v>
      </c>
      <c r="AT27" s="106"/>
      <c r="AU27" s="106">
        <f>SUM(AU24:AV26)</f>
        <v>0</v>
      </c>
      <c r="AV27" s="106"/>
      <c r="AW27" s="106" t="s">
        <v>27</v>
      </c>
      <c r="AX27" s="106"/>
      <c r="AY27" s="106" t="s">
        <v>27</v>
      </c>
      <c r="AZ27" s="106"/>
      <c r="BA27" s="106" t="s">
        <v>27</v>
      </c>
      <c r="BB27" s="106"/>
      <c r="BC27" s="116">
        <f>SUM(BC24:BD26)</f>
        <v>0</v>
      </c>
      <c r="BD27" s="116"/>
      <c r="BE27" s="116">
        <f>SUM(BE24:BG26)</f>
        <v>0</v>
      </c>
      <c r="BF27" s="116"/>
      <c r="BG27" s="116"/>
      <c r="BH27" s="8" t="s">
        <v>27</v>
      </c>
      <c r="BI27" s="116" t="s">
        <v>113</v>
      </c>
      <c r="BJ27" s="116"/>
      <c r="BK27" s="116"/>
      <c r="BL27" s="116" t="s">
        <v>27</v>
      </c>
      <c r="BM27" s="116"/>
      <c r="BN27" s="9">
        <f>SUM(BN24:BN26)</f>
        <v>0</v>
      </c>
      <c r="BO27" s="106">
        <f>SUM(BO24:BP26)</f>
        <v>0</v>
      </c>
      <c r="BP27" s="106"/>
      <c r="BQ27" s="106" t="s">
        <v>27</v>
      </c>
      <c r="BR27" s="106"/>
      <c r="BS27" s="106" t="s">
        <v>27</v>
      </c>
      <c r="BT27" s="106"/>
      <c r="BU27" s="9" t="s">
        <v>27</v>
      </c>
      <c r="BV27" s="8">
        <f>SUM(BV24:BV26)</f>
        <v>0</v>
      </c>
      <c r="BW27" s="8">
        <f>SUM(BW24:BW26)</f>
        <v>0</v>
      </c>
      <c r="BX27" s="8" t="s">
        <v>27</v>
      </c>
      <c r="BY27" s="70" t="s">
        <v>27</v>
      </c>
      <c r="BZ27" s="8" t="s">
        <v>27</v>
      </c>
      <c r="CA27" s="16"/>
    </row>
    <row r="28" spans="1:79" ht="24.95" customHeight="1">
      <c r="A28" s="128" t="s">
        <v>33</v>
      </c>
      <c r="B28" s="128"/>
      <c r="C28" s="128"/>
      <c r="D28" s="128"/>
      <c r="E28" s="10">
        <f>SUM(E27,E22,E16,E12)</f>
        <v>340</v>
      </c>
      <c r="F28" s="11">
        <f>SUM(F27,F22,F16,F12)</f>
        <v>30</v>
      </c>
      <c r="G28" s="135">
        <f>SUM(G27,G22,G16,G12)</f>
        <v>150</v>
      </c>
      <c r="H28" s="135"/>
      <c r="I28" s="135"/>
      <c r="J28" s="135">
        <f>SUM(J27,J22,J16,J12)</f>
        <v>9</v>
      </c>
      <c r="K28" s="135"/>
      <c r="L28" s="10" t="s">
        <v>27</v>
      </c>
      <c r="M28" s="134" t="s">
        <v>51</v>
      </c>
      <c r="N28" s="135"/>
      <c r="O28" s="135"/>
      <c r="P28" s="9" t="s">
        <v>27</v>
      </c>
      <c r="Q28" s="135">
        <f>SUM(Q22,Q16,Q12,Q27)</f>
        <v>0</v>
      </c>
      <c r="R28" s="135"/>
      <c r="S28" s="135">
        <f>SUM(S27,S22,S16,S12)</f>
        <v>0</v>
      </c>
      <c r="T28" s="135"/>
      <c r="U28" s="135" t="s">
        <v>27</v>
      </c>
      <c r="V28" s="135"/>
      <c r="W28" s="93" t="s">
        <v>51</v>
      </c>
      <c r="X28" s="9" t="s">
        <v>27</v>
      </c>
      <c r="Y28" s="135">
        <f>SUM(Y27,Y22,Y16,Y12)</f>
        <v>85</v>
      </c>
      <c r="Z28" s="135"/>
      <c r="AA28" s="135">
        <f>SUM(AA27,AA22,AA16,AA12)</f>
        <v>4</v>
      </c>
      <c r="AB28" s="135"/>
      <c r="AC28" s="135" t="s">
        <v>27</v>
      </c>
      <c r="AD28" s="135"/>
      <c r="AE28" s="26" t="s">
        <v>51</v>
      </c>
      <c r="AF28" s="106" t="s">
        <v>27</v>
      </c>
      <c r="AG28" s="106"/>
      <c r="AH28" s="135">
        <f>SUM(AH27,AH22,AH16,AH12)</f>
        <v>105</v>
      </c>
      <c r="AI28" s="135"/>
      <c r="AJ28" s="135"/>
      <c r="AK28" s="135">
        <f>SUM(AK27,AK22,AK16,AK12)</f>
        <v>17</v>
      </c>
      <c r="AL28" s="135"/>
      <c r="AM28" s="10" t="s">
        <v>27</v>
      </c>
      <c r="AN28" s="134" t="s">
        <v>51</v>
      </c>
      <c r="AO28" s="135"/>
      <c r="AP28" s="135"/>
      <c r="AQ28" s="106" t="s">
        <v>27</v>
      </c>
      <c r="AR28" s="106"/>
      <c r="AS28" s="135">
        <f>SUM(AS27,AS22,AS16,AS12)</f>
        <v>0</v>
      </c>
      <c r="AT28" s="135"/>
      <c r="AU28" s="135">
        <f>SUM(AU27,AU22,AU16,AU12)</f>
        <v>0</v>
      </c>
      <c r="AV28" s="135"/>
      <c r="AW28" s="135" t="s">
        <v>27</v>
      </c>
      <c r="AX28" s="135"/>
      <c r="AY28" s="135" t="s">
        <v>27</v>
      </c>
      <c r="AZ28" s="135"/>
      <c r="BA28" s="106" t="s">
        <v>27</v>
      </c>
      <c r="BB28" s="106"/>
      <c r="BC28" s="135">
        <f>SUM(BC27,BC22,BC16,BC12)</f>
        <v>0</v>
      </c>
      <c r="BD28" s="135"/>
      <c r="BE28" s="135">
        <f>SUM(BE12,BE16,BE22,BE27)</f>
        <v>0</v>
      </c>
      <c r="BF28" s="135"/>
      <c r="BG28" s="135"/>
      <c r="BH28" s="10" t="s">
        <v>27</v>
      </c>
      <c r="BI28" s="135" t="s">
        <v>113</v>
      </c>
      <c r="BJ28" s="135"/>
      <c r="BK28" s="135"/>
      <c r="BL28" s="106" t="s">
        <v>27</v>
      </c>
      <c r="BM28" s="106"/>
      <c r="BN28" s="10">
        <f>SUM(BN27,BN22,BN16,BN12)</f>
        <v>0</v>
      </c>
      <c r="BO28" s="135">
        <f>SUM(BO27,BO22,BO16,BO12)</f>
        <v>0</v>
      </c>
      <c r="BP28" s="135"/>
      <c r="BQ28" s="135" t="s">
        <v>27</v>
      </c>
      <c r="BR28" s="135"/>
      <c r="BS28" s="135" t="s">
        <v>27</v>
      </c>
      <c r="BT28" s="135"/>
      <c r="BU28" s="9" t="s">
        <v>27</v>
      </c>
      <c r="BV28" s="10">
        <f>SUM(BV27,BV22,BV16,BV12)</f>
        <v>0</v>
      </c>
      <c r="BW28" s="10">
        <f>SUM(BW22,BW27,BW16,BW12)</f>
        <v>0</v>
      </c>
      <c r="BX28" s="10" t="s">
        <v>27</v>
      </c>
      <c r="BY28" s="71" t="s">
        <v>27</v>
      </c>
      <c r="BZ28" s="9" t="s">
        <v>27</v>
      </c>
      <c r="CA28" s="1"/>
    </row>
    <row r="29" spans="1:79" ht="20.25" customHeight="1">
      <c r="A29" s="128"/>
      <c r="B29" s="128"/>
      <c r="C29" s="128"/>
      <c r="D29" s="128"/>
      <c r="E29" s="150" t="s">
        <v>57</v>
      </c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79" ht="18" customHeight="1">
      <c r="A30" s="118" t="s">
        <v>20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"/>
    </row>
    <row r="31" spans="1:79" ht="39">
      <c r="A31" s="96">
        <v>13</v>
      </c>
      <c r="B31" s="181" t="s">
        <v>21</v>
      </c>
      <c r="C31" s="181"/>
      <c r="D31" s="99" t="s">
        <v>127</v>
      </c>
      <c r="E31" s="6">
        <v>4</v>
      </c>
      <c r="F31" s="6">
        <v>0</v>
      </c>
      <c r="G31" s="104">
        <v>4</v>
      </c>
      <c r="H31" s="105"/>
      <c r="I31" s="105"/>
      <c r="J31" s="105">
        <v>0</v>
      </c>
      <c r="K31" s="105"/>
      <c r="L31" s="7" t="s">
        <v>23</v>
      </c>
      <c r="M31" s="104">
        <v>300</v>
      </c>
      <c r="N31" s="105"/>
      <c r="O31" s="105"/>
      <c r="P31" s="7" t="s">
        <v>24</v>
      </c>
      <c r="Q31" s="105">
        <v>0</v>
      </c>
      <c r="R31" s="105"/>
      <c r="S31" s="105">
        <v>0</v>
      </c>
      <c r="T31" s="105"/>
      <c r="U31" s="105" t="s">
        <v>25</v>
      </c>
      <c r="V31" s="105"/>
      <c r="W31" s="7">
        <v>0</v>
      </c>
      <c r="X31" s="7" t="s">
        <v>25</v>
      </c>
      <c r="Y31" s="109">
        <v>0</v>
      </c>
      <c r="Z31" s="109"/>
      <c r="AA31" s="109">
        <v>0</v>
      </c>
      <c r="AB31" s="109"/>
      <c r="AC31" s="109" t="s">
        <v>25</v>
      </c>
      <c r="AD31" s="109"/>
      <c r="AE31" s="6">
        <v>0</v>
      </c>
      <c r="AF31" s="109" t="s">
        <v>25</v>
      </c>
      <c r="AG31" s="109"/>
      <c r="AH31" s="105">
        <v>0</v>
      </c>
      <c r="AI31" s="105"/>
      <c r="AJ31" s="105"/>
      <c r="AK31" s="105">
        <v>0</v>
      </c>
      <c r="AL31" s="105"/>
      <c r="AM31" s="7" t="s">
        <v>25</v>
      </c>
      <c r="AN31" s="105">
        <v>0</v>
      </c>
      <c r="AO31" s="105"/>
      <c r="AP31" s="105"/>
      <c r="AQ31" s="105" t="s">
        <v>25</v>
      </c>
      <c r="AR31" s="105"/>
      <c r="AS31" s="105">
        <v>0</v>
      </c>
      <c r="AT31" s="105"/>
      <c r="AU31" s="105">
        <v>0</v>
      </c>
      <c r="AV31" s="105"/>
      <c r="AW31" s="105" t="s">
        <v>25</v>
      </c>
      <c r="AX31" s="105"/>
      <c r="AY31" s="105">
        <v>0</v>
      </c>
      <c r="AZ31" s="105"/>
      <c r="BA31" s="105" t="s">
        <v>25</v>
      </c>
      <c r="BB31" s="105"/>
      <c r="BC31" s="109">
        <v>0</v>
      </c>
      <c r="BD31" s="109"/>
      <c r="BE31" s="109">
        <v>0</v>
      </c>
      <c r="BF31" s="109"/>
      <c r="BG31" s="109"/>
      <c r="BH31" s="6" t="s">
        <v>25</v>
      </c>
      <c r="BI31" s="109">
        <v>0</v>
      </c>
      <c r="BJ31" s="109"/>
      <c r="BK31" s="109"/>
      <c r="BL31" s="109" t="s">
        <v>25</v>
      </c>
      <c r="BM31" s="109"/>
      <c r="BN31" s="7">
        <v>0</v>
      </c>
      <c r="BO31" s="105">
        <v>0</v>
      </c>
      <c r="BP31" s="105"/>
      <c r="BQ31" s="105" t="s">
        <v>25</v>
      </c>
      <c r="BR31" s="105"/>
      <c r="BS31" s="105">
        <v>0</v>
      </c>
      <c r="BT31" s="105"/>
      <c r="BU31" s="7" t="s">
        <v>25</v>
      </c>
      <c r="BV31" s="6">
        <v>0</v>
      </c>
      <c r="BW31" s="6">
        <v>0</v>
      </c>
      <c r="BX31" s="6" t="s">
        <v>25</v>
      </c>
      <c r="BY31" s="6">
        <v>0</v>
      </c>
      <c r="BZ31" s="6" t="s">
        <v>25</v>
      </c>
      <c r="CA31" s="1"/>
    </row>
    <row r="32" spans="1:79" ht="29.25" customHeight="1">
      <c r="A32" s="202" t="s">
        <v>26</v>
      </c>
      <c r="B32" s="202"/>
      <c r="C32" s="202"/>
      <c r="D32" s="202"/>
      <c r="E32" s="8">
        <v>4</v>
      </c>
      <c r="F32" s="8">
        <v>0</v>
      </c>
      <c r="G32" s="106">
        <v>4</v>
      </c>
      <c r="H32" s="106"/>
      <c r="I32" s="106"/>
      <c r="J32" s="106">
        <v>0</v>
      </c>
      <c r="K32" s="106"/>
      <c r="L32" s="9" t="s">
        <v>27</v>
      </c>
      <c r="M32" s="117" t="s">
        <v>51</v>
      </c>
      <c r="N32" s="106"/>
      <c r="O32" s="106"/>
      <c r="P32" s="9" t="s">
        <v>27</v>
      </c>
      <c r="Q32" s="106">
        <v>0</v>
      </c>
      <c r="R32" s="106"/>
      <c r="S32" s="106">
        <v>0</v>
      </c>
      <c r="T32" s="106"/>
      <c r="U32" s="106" t="s">
        <v>27</v>
      </c>
      <c r="V32" s="106"/>
      <c r="W32" s="69" t="s">
        <v>27</v>
      </c>
      <c r="X32" s="9" t="s">
        <v>27</v>
      </c>
      <c r="Y32" s="116">
        <v>0</v>
      </c>
      <c r="Z32" s="116"/>
      <c r="AA32" s="116">
        <v>0</v>
      </c>
      <c r="AB32" s="116"/>
      <c r="AC32" s="116" t="s">
        <v>27</v>
      </c>
      <c r="AD32" s="116"/>
      <c r="AE32" s="80" t="s">
        <v>51</v>
      </c>
      <c r="AF32" s="116" t="s">
        <v>27</v>
      </c>
      <c r="AG32" s="116"/>
      <c r="AH32" s="106">
        <v>0</v>
      </c>
      <c r="AI32" s="106"/>
      <c r="AJ32" s="106"/>
      <c r="AK32" s="106">
        <v>0</v>
      </c>
      <c r="AL32" s="106"/>
      <c r="AM32" s="9" t="s">
        <v>27</v>
      </c>
      <c r="AN32" s="106" t="s">
        <v>113</v>
      </c>
      <c r="AO32" s="106"/>
      <c r="AP32" s="106"/>
      <c r="AQ32" s="106" t="s">
        <v>27</v>
      </c>
      <c r="AR32" s="106"/>
      <c r="AS32" s="106">
        <v>0</v>
      </c>
      <c r="AT32" s="106"/>
      <c r="AU32" s="106">
        <v>0</v>
      </c>
      <c r="AV32" s="106"/>
      <c r="AW32" s="106" t="s">
        <v>27</v>
      </c>
      <c r="AX32" s="106"/>
      <c r="AY32" s="106" t="s">
        <v>113</v>
      </c>
      <c r="AZ32" s="106"/>
      <c r="BA32" s="106" t="s">
        <v>27</v>
      </c>
      <c r="BB32" s="106"/>
      <c r="BC32" s="116">
        <v>0</v>
      </c>
      <c r="BD32" s="116"/>
      <c r="BE32" s="116">
        <v>0</v>
      </c>
      <c r="BF32" s="116"/>
      <c r="BG32" s="116"/>
      <c r="BH32" s="8" t="s">
        <v>27</v>
      </c>
      <c r="BI32" s="116" t="s">
        <v>113</v>
      </c>
      <c r="BJ32" s="116"/>
      <c r="BK32" s="116"/>
      <c r="BL32" s="116" t="s">
        <v>27</v>
      </c>
      <c r="BM32" s="116"/>
      <c r="BN32" s="9">
        <v>0</v>
      </c>
      <c r="BO32" s="106">
        <v>0</v>
      </c>
      <c r="BP32" s="106"/>
      <c r="BQ32" s="106" t="s">
        <v>27</v>
      </c>
      <c r="BR32" s="106"/>
      <c r="BS32" s="106" t="s">
        <v>113</v>
      </c>
      <c r="BT32" s="106"/>
      <c r="BU32" s="9" t="s">
        <v>27</v>
      </c>
      <c r="BV32" s="8">
        <v>0</v>
      </c>
      <c r="BW32" s="8">
        <v>0</v>
      </c>
      <c r="BX32" s="8" t="s">
        <v>27</v>
      </c>
      <c r="BY32" s="70" t="s">
        <v>27</v>
      </c>
      <c r="BZ32" s="8" t="s">
        <v>27</v>
      </c>
      <c r="CA32" s="1"/>
    </row>
    <row r="33" spans="1:79" ht="19.5" hidden="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79" ht="21" hidden="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21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</row>
    <row r="36" spans="1:79" ht="22.5" customHeight="1">
      <c r="A36" s="127" t="s">
        <v>1</v>
      </c>
      <c r="B36" s="127" t="s">
        <v>2</v>
      </c>
      <c r="C36" s="127"/>
      <c r="D36" s="127" t="s">
        <v>3</v>
      </c>
      <c r="E36" s="127" t="s">
        <v>4</v>
      </c>
      <c r="F36" s="127"/>
      <c r="G36" s="198" t="s">
        <v>148</v>
      </c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"/>
    </row>
    <row r="37" spans="1:79" ht="15" customHeight="1">
      <c r="A37" s="127"/>
      <c r="B37" s="127"/>
      <c r="C37" s="127"/>
      <c r="D37" s="127"/>
      <c r="E37" s="130" t="s">
        <v>5</v>
      </c>
      <c r="F37" s="130" t="s">
        <v>6</v>
      </c>
      <c r="G37" s="151" t="s">
        <v>7</v>
      </c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 t="s">
        <v>8</v>
      </c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"/>
    </row>
    <row r="38" spans="1:79" ht="22.5" customHeight="1">
      <c r="A38" s="127"/>
      <c r="B38" s="127"/>
      <c r="C38" s="127"/>
      <c r="D38" s="127"/>
      <c r="E38" s="130"/>
      <c r="F38" s="130"/>
      <c r="G38" s="153" t="s">
        <v>9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 t="s">
        <v>10</v>
      </c>
      <c r="R38" s="153"/>
      <c r="S38" s="153"/>
      <c r="T38" s="153"/>
      <c r="U38" s="153"/>
      <c r="V38" s="153"/>
      <c r="W38" s="153"/>
      <c r="X38" s="153"/>
      <c r="Y38" s="151" t="s">
        <v>11</v>
      </c>
      <c r="Z38" s="151"/>
      <c r="AA38" s="151"/>
      <c r="AB38" s="151"/>
      <c r="AC38" s="151"/>
      <c r="AD38" s="151"/>
      <c r="AE38" s="151"/>
      <c r="AF38" s="151"/>
      <c r="AG38" s="151"/>
      <c r="AH38" s="153" t="s">
        <v>12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 t="s">
        <v>13</v>
      </c>
      <c r="AT38" s="153"/>
      <c r="AU38" s="153"/>
      <c r="AV38" s="153"/>
      <c r="AW38" s="153"/>
      <c r="AX38" s="153"/>
      <c r="AY38" s="153"/>
      <c r="AZ38" s="153"/>
      <c r="BA38" s="153"/>
      <c r="BB38" s="153"/>
      <c r="BC38" s="127" t="s">
        <v>14</v>
      </c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53" t="s">
        <v>15</v>
      </c>
      <c r="BO38" s="153"/>
      <c r="BP38" s="153"/>
      <c r="BQ38" s="153"/>
      <c r="BR38" s="153"/>
      <c r="BS38" s="153"/>
      <c r="BT38" s="153"/>
      <c r="BU38" s="153"/>
      <c r="BV38" s="151" t="s">
        <v>8</v>
      </c>
      <c r="BW38" s="151"/>
      <c r="BX38" s="151"/>
      <c r="BY38" s="151"/>
      <c r="BZ38" s="151"/>
      <c r="CA38" s="1"/>
    </row>
    <row r="39" spans="1:79" ht="29.25" customHeight="1">
      <c r="A39" s="127"/>
      <c r="B39" s="127"/>
      <c r="C39" s="127"/>
      <c r="D39" s="127"/>
      <c r="E39" s="130"/>
      <c r="F39" s="130"/>
      <c r="G39" s="129" t="s">
        <v>16</v>
      </c>
      <c r="H39" s="129"/>
      <c r="I39" s="129"/>
      <c r="J39" s="129" t="s">
        <v>6</v>
      </c>
      <c r="K39" s="129"/>
      <c r="L39" s="4" t="s">
        <v>17</v>
      </c>
      <c r="M39" s="129" t="s">
        <v>18</v>
      </c>
      <c r="N39" s="129"/>
      <c r="O39" s="129"/>
      <c r="P39" s="4" t="s">
        <v>19</v>
      </c>
      <c r="Q39" s="129" t="s">
        <v>16</v>
      </c>
      <c r="R39" s="129"/>
      <c r="S39" s="129" t="s">
        <v>6</v>
      </c>
      <c r="T39" s="129"/>
      <c r="U39" s="129" t="s">
        <v>17</v>
      </c>
      <c r="V39" s="129"/>
      <c r="W39" s="4" t="s">
        <v>18</v>
      </c>
      <c r="X39" s="4" t="s">
        <v>19</v>
      </c>
      <c r="Y39" s="130" t="s">
        <v>16</v>
      </c>
      <c r="Z39" s="130"/>
      <c r="AA39" s="130" t="s">
        <v>6</v>
      </c>
      <c r="AB39" s="130"/>
      <c r="AC39" s="130" t="s">
        <v>17</v>
      </c>
      <c r="AD39" s="130"/>
      <c r="AE39" s="3" t="s">
        <v>18</v>
      </c>
      <c r="AF39" s="130" t="s">
        <v>19</v>
      </c>
      <c r="AG39" s="130"/>
      <c r="AH39" s="129" t="s">
        <v>16</v>
      </c>
      <c r="AI39" s="129"/>
      <c r="AJ39" s="129"/>
      <c r="AK39" s="129" t="s">
        <v>6</v>
      </c>
      <c r="AL39" s="129"/>
      <c r="AM39" s="4" t="s">
        <v>17</v>
      </c>
      <c r="AN39" s="129" t="s">
        <v>18</v>
      </c>
      <c r="AO39" s="129"/>
      <c r="AP39" s="129"/>
      <c r="AQ39" s="129" t="s">
        <v>19</v>
      </c>
      <c r="AR39" s="129"/>
      <c r="AS39" s="129" t="s">
        <v>16</v>
      </c>
      <c r="AT39" s="129"/>
      <c r="AU39" s="129" t="s">
        <v>6</v>
      </c>
      <c r="AV39" s="129"/>
      <c r="AW39" s="129" t="s">
        <v>17</v>
      </c>
      <c r="AX39" s="129"/>
      <c r="AY39" s="129" t="s">
        <v>18</v>
      </c>
      <c r="AZ39" s="129"/>
      <c r="BA39" s="129" t="s">
        <v>19</v>
      </c>
      <c r="BB39" s="129"/>
      <c r="BC39" s="130" t="s">
        <v>16</v>
      </c>
      <c r="BD39" s="130"/>
      <c r="BE39" s="130" t="s">
        <v>6</v>
      </c>
      <c r="BF39" s="130"/>
      <c r="BG39" s="130"/>
      <c r="BH39" s="3" t="s">
        <v>17</v>
      </c>
      <c r="BI39" s="130" t="s">
        <v>18</v>
      </c>
      <c r="BJ39" s="130"/>
      <c r="BK39" s="130"/>
      <c r="BL39" s="130" t="s">
        <v>19</v>
      </c>
      <c r="BM39" s="130"/>
      <c r="BN39" s="4" t="s">
        <v>16</v>
      </c>
      <c r="BO39" s="129" t="s">
        <v>6</v>
      </c>
      <c r="BP39" s="129"/>
      <c r="BQ39" s="129" t="s">
        <v>17</v>
      </c>
      <c r="BR39" s="129"/>
      <c r="BS39" s="129" t="s">
        <v>18</v>
      </c>
      <c r="BT39" s="129"/>
      <c r="BU39" s="4" t="s">
        <v>19</v>
      </c>
      <c r="BV39" s="3" t="s">
        <v>16</v>
      </c>
      <c r="BW39" s="3" t="s">
        <v>6</v>
      </c>
      <c r="BX39" s="3" t="s">
        <v>17</v>
      </c>
      <c r="BY39" s="3" t="s">
        <v>18</v>
      </c>
      <c r="BZ39" s="3" t="s">
        <v>19</v>
      </c>
      <c r="CA39" s="1"/>
    </row>
    <row r="40" spans="1:79" ht="18" customHeight="1">
      <c r="A40" s="118" t="s">
        <v>117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45"/>
    </row>
    <row r="41" spans="1:79" ht="42" customHeight="1">
      <c r="A41" s="46">
        <v>14</v>
      </c>
      <c r="B41" s="139" t="s">
        <v>116</v>
      </c>
      <c r="C41" s="139"/>
      <c r="D41" s="99" t="s">
        <v>127</v>
      </c>
      <c r="E41" s="6">
        <f>SUM(G41,Q41,Y41,AH41,AS41,BC41,BN41,BV41)</f>
        <v>75</v>
      </c>
      <c r="F41" s="6">
        <f>SUM(J41,S41,AA41,AK41,AU41,BE41,BO41,BW41)</f>
        <v>6</v>
      </c>
      <c r="G41" s="105">
        <v>35</v>
      </c>
      <c r="H41" s="105"/>
      <c r="I41" s="105"/>
      <c r="J41" s="105">
        <v>5</v>
      </c>
      <c r="K41" s="105"/>
      <c r="L41" s="62" t="s">
        <v>50</v>
      </c>
      <c r="M41" s="104">
        <v>300</v>
      </c>
      <c r="N41" s="105"/>
      <c r="O41" s="105"/>
      <c r="P41" s="7" t="s">
        <v>24</v>
      </c>
      <c r="Q41" s="105">
        <v>0</v>
      </c>
      <c r="R41" s="105"/>
      <c r="S41" s="105">
        <v>0</v>
      </c>
      <c r="T41" s="105"/>
      <c r="U41" s="105" t="s">
        <v>25</v>
      </c>
      <c r="V41" s="105"/>
      <c r="W41" s="7">
        <v>0</v>
      </c>
      <c r="X41" s="7" t="s">
        <v>25</v>
      </c>
      <c r="Y41" s="131">
        <v>0</v>
      </c>
      <c r="Z41" s="109"/>
      <c r="AA41" s="131">
        <v>0</v>
      </c>
      <c r="AB41" s="109"/>
      <c r="AC41" s="131" t="s">
        <v>51</v>
      </c>
      <c r="AD41" s="109"/>
      <c r="AE41" s="15">
        <v>0</v>
      </c>
      <c r="AF41" s="131" t="s">
        <v>51</v>
      </c>
      <c r="AG41" s="109"/>
      <c r="AH41" s="105">
        <v>20</v>
      </c>
      <c r="AI41" s="105"/>
      <c r="AJ41" s="105"/>
      <c r="AK41" s="105">
        <v>0</v>
      </c>
      <c r="AL41" s="105"/>
      <c r="AM41" s="58" t="s">
        <v>47</v>
      </c>
      <c r="AN41" s="105">
        <v>25</v>
      </c>
      <c r="AO41" s="105"/>
      <c r="AP41" s="105"/>
      <c r="AQ41" s="105" t="s">
        <v>52</v>
      </c>
      <c r="AR41" s="105"/>
      <c r="AS41" s="105">
        <v>0</v>
      </c>
      <c r="AT41" s="105"/>
      <c r="AU41" s="105">
        <v>0</v>
      </c>
      <c r="AV41" s="105"/>
      <c r="AW41" s="105" t="s">
        <v>25</v>
      </c>
      <c r="AX41" s="105"/>
      <c r="AY41" s="105">
        <v>0</v>
      </c>
      <c r="AZ41" s="105"/>
      <c r="BA41" s="105" t="s">
        <v>25</v>
      </c>
      <c r="BB41" s="105"/>
      <c r="BC41" s="109">
        <v>0</v>
      </c>
      <c r="BD41" s="109"/>
      <c r="BE41" s="109">
        <v>0</v>
      </c>
      <c r="BF41" s="109"/>
      <c r="BG41" s="109"/>
      <c r="BH41" s="6" t="s">
        <v>25</v>
      </c>
      <c r="BI41" s="109">
        <v>0</v>
      </c>
      <c r="BJ41" s="109"/>
      <c r="BK41" s="109"/>
      <c r="BL41" s="109" t="s">
        <v>25</v>
      </c>
      <c r="BM41" s="109"/>
      <c r="BN41" s="7">
        <v>0</v>
      </c>
      <c r="BO41" s="105">
        <v>0</v>
      </c>
      <c r="BP41" s="105"/>
      <c r="BQ41" s="105" t="s">
        <v>25</v>
      </c>
      <c r="BR41" s="105"/>
      <c r="BS41" s="105">
        <v>0</v>
      </c>
      <c r="BT41" s="105"/>
      <c r="BU41" s="7" t="s">
        <v>25</v>
      </c>
      <c r="BV41" s="6">
        <v>20</v>
      </c>
      <c r="BW41" s="6">
        <v>1</v>
      </c>
      <c r="BX41" s="59" t="s">
        <v>53</v>
      </c>
      <c r="BY41" s="6">
        <v>5</v>
      </c>
      <c r="BZ41" s="6" t="s">
        <v>58</v>
      </c>
      <c r="CA41" s="1"/>
    </row>
    <row r="42" spans="1:79" ht="32.25" customHeight="1">
      <c r="A42" s="41">
        <v>15</v>
      </c>
      <c r="B42" s="139" t="s">
        <v>81</v>
      </c>
      <c r="C42" s="139"/>
      <c r="D42" s="5" t="s">
        <v>48</v>
      </c>
      <c r="E42" s="72">
        <f>SUM(G42,Q42,Y42,AH42,AS42,BC42,BN42,BV42)</f>
        <v>30</v>
      </c>
      <c r="F42" s="72">
        <f>SUM(J42,S42,AA42,AK42,AU42,BE42,BO42,BW42)</f>
        <v>2</v>
      </c>
      <c r="G42" s="105">
        <v>0</v>
      </c>
      <c r="H42" s="105"/>
      <c r="I42" s="105"/>
      <c r="J42" s="105">
        <v>0</v>
      </c>
      <c r="K42" s="105"/>
      <c r="L42" s="36" t="s">
        <v>25</v>
      </c>
      <c r="M42" s="105">
        <v>0</v>
      </c>
      <c r="N42" s="105"/>
      <c r="O42" s="105"/>
      <c r="P42" s="36" t="s">
        <v>25</v>
      </c>
      <c r="Q42" s="105">
        <v>0</v>
      </c>
      <c r="R42" s="105"/>
      <c r="S42" s="105">
        <v>0</v>
      </c>
      <c r="T42" s="105"/>
      <c r="U42" s="105" t="s">
        <v>25</v>
      </c>
      <c r="V42" s="105"/>
      <c r="W42" s="36">
        <v>0</v>
      </c>
      <c r="X42" s="36" t="s">
        <v>25</v>
      </c>
      <c r="Y42" s="108">
        <v>30</v>
      </c>
      <c r="Z42" s="109"/>
      <c r="AA42" s="109">
        <v>2</v>
      </c>
      <c r="AB42" s="109"/>
      <c r="AC42" s="109" t="s">
        <v>29</v>
      </c>
      <c r="AD42" s="109"/>
      <c r="AE42" s="37">
        <v>15</v>
      </c>
      <c r="AF42" s="109" t="s">
        <v>31</v>
      </c>
      <c r="AG42" s="109"/>
      <c r="AH42" s="105">
        <v>0</v>
      </c>
      <c r="AI42" s="105"/>
      <c r="AJ42" s="105"/>
      <c r="AK42" s="105">
        <v>0</v>
      </c>
      <c r="AL42" s="105"/>
      <c r="AM42" s="36" t="s">
        <v>25</v>
      </c>
      <c r="AN42" s="105">
        <v>0</v>
      </c>
      <c r="AO42" s="105"/>
      <c r="AP42" s="105"/>
      <c r="AQ42" s="105" t="s">
        <v>25</v>
      </c>
      <c r="AR42" s="105"/>
      <c r="AS42" s="105">
        <v>0</v>
      </c>
      <c r="AT42" s="105"/>
      <c r="AU42" s="105">
        <v>0</v>
      </c>
      <c r="AV42" s="105"/>
      <c r="AW42" s="105" t="s">
        <v>25</v>
      </c>
      <c r="AX42" s="105"/>
      <c r="AY42" s="105">
        <v>0</v>
      </c>
      <c r="AZ42" s="105"/>
      <c r="BA42" s="105" t="s">
        <v>25</v>
      </c>
      <c r="BB42" s="105"/>
      <c r="BC42" s="109">
        <v>0</v>
      </c>
      <c r="BD42" s="109"/>
      <c r="BE42" s="109">
        <v>0</v>
      </c>
      <c r="BF42" s="109"/>
      <c r="BG42" s="109"/>
      <c r="BH42" s="37" t="s">
        <v>25</v>
      </c>
      <c r="BI42" s="109">
        <v>0</v>
      </c>
      <c r="BJ42" s="109"/>
      <c r="BK42" s="109"/>
      <c r="BL42" s="109" t="s">
        <v>25</v>
      </c>
      <c r="BM42" s="109"/>
      <c r="BN42" s="36">
        <v>0</v>
      </c>
      <c r="BO42" s="105">
        <v>0</v>
      </c>
      <c r="BP42" s="105"/>
      <c r="BQ42" s="105" t="s">
        <v>25</v>
      </c>
      <c r="BR42" s="105"/>
      <c r="BS42" s="105">
        <v>0</v>
      </c>
      <c r="BT42" s="105"/>
      <c r="BU42" s="36" t="s">
        <v>25</v>
      </c>
      <c r="BV42" s="37">
        <v>0</v>
      </c>
      <c r="BW42" s="37">
        <v>0</v>
      </c>
      <c r="BX42" s="37" t="s">
        <v>25</v>
      </c>
      <c r="BY42" s="37">
        <v>0</v>
      </c>
      <c r="BZ42" s="37" t="s">
        <v>25</v>
      </c>
      <c r="CA42" s="45"/>
    </row>
    <row r="43" spans="1:79" ht="14.1" customHeight="1">
      <c r="A43" s="202" t="s">
        <v>78</v>
      </c>
      <c r="B43" s="202"/>
      <c r="C43" s="202"/>
      <c r="D43" s="202"/>
      <c r="E43" s="39">
        <f>SUM(E41:E42)</f>
        <v>105</v>
      </c>
      <c r="F43" s="39">
        <f>SUM(F41:F42)</f>
        <v>8</v>
      </c>
      <c r="G43" s="106">
        <f>SUM(G41:I42)</f>
        <v>35</v>
      </c>
      <c r="H43" s="106"/>
      <c r="I43" s="106"/>
      <c r="J43" s="106">
        <f>SUM(J41:K42)</f>
        <v>5</v>
      </c>
      <c r="K43" s="106"/>
      <c r="L43" s="38" t="s">
        <v>27</v>
      </c>
      <c r="M43" s="117" t="s">
        <v>51</v>
      </c>
      <c r="N43" s="106"/>
      <c r="O43" s="106"/>
      <c r="P43" s="38" t="s">
        <v>27</v>
      </c>
      <c r="Q43" s="106">
        <f>SUM(Q41:R42)</f>
        <v>0</v>
      </c>
      <c r="R43" s="106"/>
      <c r="S43" s="106">
        <f>SUM(S41:T42)</f>
        <v>0</v>
      </c>
      <c r="T43" s="106"/>
      <c r="U43" s="106" t="s">
        <v>27</v>
      </c>
      <c r="V43" s="106"/>
      <c r="W43" s="73" t="s">
        <v>27</v>
      </c>
      <c r="X43" s="38" t="s">
        <v>27</v>
      </c>
      <c r="Y43" s="124">
        <f>SUM(Y41:Z42)</f>
        <v>30</v>
      </c>
      <c r="Z43" s="116"/>
      <c r="AA43" s="124">
        <f>SUM(AA41:AB42)</f>
        <v>2</v>
      </c>
      <c r="AB43" s="116"/>
      <c r="AC43" s="116" t="s">
        <v>27</v>
      </c>
      <c r="AD43" s="116"/>
      <c r="AE43" s="43" t="s">
        <v>51</v>
      </c>
      <c r="AF43" s="116" t="s">
        <v>27</v>
      </c>
      <c r="AG43" s="116"/>
      <c r="AH43" s="106">
        <f>SUM(AH41:AJ42)</f>
        <v>20</v>
      </c>
      <c r="AI43" s="106"/>
      <c r="AJ43" s="106"/>
      <c r="AK43" s="106">
        <f>SUM(AK41:AL42)</f>
        <v>0</v>
      </c>
      <c r="AL43" s="106"/>
      <c r="AM43" s="38" t="s">
        <v>27</v>
      </c>
      <c r="AN43" s="117" t="s">
        <v>51</v>
      </c>
      <c r="AO43" s="106"/>
      <c r="AP43" s="106"/>
      <c r="AQ43" s="106" t="s">
        <v>27</v>
      </c>
      <c r="AR43" s="106"/>
      <c r="AS43" s="106">
        <f>SUM(AS41:AT42)</f>
        <v>0</v>
      </c>
      <c r="AT43" s="106"/>
      <c r="AU43" s="106">
        <f>SUM(AU41:AV42)</f>
        <v>0</v>
      </c>
      <c r="AV43" s="106"/>
      <c r="AW43" s="106" t="s">
        <v>27</v>
      </c>
      <c r="AX43" s="106"/>
      <c r="AY43" s="106" t="s">
        <v>113</v>
      </c>
      <c r="AZ43" s="106"/>
      <c r="BA43" s="106" t="s">
        <v>27</v>
      </c>
      <c r="BB43" s="106"/>
      <c r="BC43" s="116">
        <f>SUM(BC41:BD42)</f>
        <v>0</v>
      </c>
      <c r="BD43" s="116"/>
      <c r="BE43" s="116">
        <f>SUM(BE41:BG42)</f>
        <v>0</v>
      </c>
      <c r="BF43" s="116"/>
      <c r="BG43" s="116"/>
      <c r="BH43" s="39" t="s">
        <v>27</v>
      </c>
      <c r="BI43" s="116" t="s">
        <v>113</v>
      </c>
      <c r="BJ43" s="116"/>
      <c r="BK43" s="116"/>
      <c r="BL43" s="116" t="s">
        <v>27</v>
      </c>
      <c r="BM43" s="116"/>
      <c r="BN43" s="38">
        <f>SUM(BN41:BN42)</f>
        <v>0</v>
      </c>
      <c r="BO43" s="106">
        <f>SUM(BO41:BP42)</f>
        <v>0</v>
      </c>
      <c r="BP43" s="106"/>
      <c r="BQ43" s="106" t="s">
        <v>27</v>
      </c>
      <c r="BR43" s="106"/>
      <c r="BS43" s="106" t="s">
        <v>113</v>
      </c>
      <c r="BT43" s="106"/>
      <c r="BU43" s="38" t="s">
        <v>27</v>
      </c>
      <c r="BV43" s="39">
        <f>SUM(BV41:BV42)</f>
        <v>20</v>
      </c>
      <c r="BW43" s="39">
        <f>SUM(BW41:BW42)</f>
        <v>1</v>
      </c>
      <c r="BX43" s="39" t="s">
        <v>27</v>
      </c>
      <c r="BY43" s="74" t="s">
        <v>27</v>
      </c>
      <c r="BZ43" s="39" t="s">
        <v>27</v>
      </c>
      <c r="CA43" s="45"/>
    </row>
    <row r="44" spans="1:79" ht="18" customHeight="1">
      <c r="A44" s="118" t="s">
        <v>118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45"/>
    </row>
    <row r="45" spans="1:79" ht="58.5" customHeight="1">
      <c r="A45" s="46">
        <v>16</v>
      </c>
      <c r="B45" s="119" t="s">
        <v>114</v>
      </c>
      <c r="C45" s="119"/>
      <c r="D45" s="98" t="s">
        <v>131</v>
      </c>
      <c r="E45" s="37">
        <f>SUM(G45,Q45,Y45,AH45,AS45,BC45,BN45,BV45)</f>
        <v>40</v>
      </c>
      <c r="F45" s="37">
        <f>SUM(J45,S45,AA45,AK45,AU45,BE45,BO45,BW45)</f>
        <v>4</v>
      </c>
      <c r="G45" s="105">
        <v>15</v>
      </c>
      <c r="H45" s="105"/>
      <c r="I45" s="105"/>
      <c r="J45" s="105">
        <v>4</v>
      </c>
      <c r="K45" s="105"/>
      <c r="L45" s="36" t="s">
        <v>50</v>
      </c>
      <c r="M45" s="104">
        <v>300</v>
      </c>
      <c r="N45" s="105"/>
      <c r="O45" s="105"/>
      <c r="P45" s="36" t="s">
        <v>24</v>
      </c>
      <c r="Q45" s="104">
        <v>0</v>
      </c>
      <c r="R45" s="105"/>
      <c r="S45" s="104">
        <v>0</v>
      </c>
      <c r="T45" s="105"/>
      <c r="U45" s="105" t="s">
        <v>25</v>
      </c>
      <c r="V45" s="105"/>
      <c r="W45" s="76">
        <v>0</v>
      </c>
      <c r="X45" s="36" t="s">
        <v>25</v>
      </c>
      <c r="Y45" s="109">
        <v>10</v>
      </c>
      <c r="Z45" s="109"/>
      <c r="AA45" s="109">
        <v>0</v>
      </c>
      <c r="AB45" s="109"/>
      <c r="AC45" s="109" t="s">
        <v>47</v>
      </c>
      <c r="AD45" s="109"/>
      <c r="AE45" s="77">
        <v>5</v>
      </c>
      <c r="AF45" s="109" t="s">
        <v>24</v>
      </c>
      <c r="AG45" s="109"/>
      <c r="AH45" s="105">
        <v>15</v>
      </c>
      <c r="AI45" s="105"/>
      <c r="AJ45" s="105"/>
      <c r="AK45" s="105">
        <v>0</v>
      </c>
      <c r="AL45" s="105"/>
      <c r="AM45" s="36" t="s">
        <v>53</v>
      </c>
      <c r="AN45" s="105">
        <v>25</v>
      </c>
      <c r="AO45" s="105"/>
      <c r="AP45" s="105"/>
      <c r="AQ45" s="105" t="s">
        <v>52</v>
      </c>
      <c r="AR45" s="105"/>
      <c r="AS45" s="104">
        <v>0</v>
      </c>
      <c r="AT45" s="105"/>
      <c r="AU45" s="104">
        <v>0</v>
      </c>
      <c r="AV45" s="105"/>
      <c r="AW45" s="105" t="s">
        <v>25</v>
      </c>
      <c r="AX45" s="105"/>
      <c r="AY45" s="104">
        <v>0</v>
      </c>
      <c r="AZ45" s="105"/>
      <c r="BA45" s="105" t="s">
        <v>25</v>
      </c>
      <c r="BB45" s="105"/>
      <c r="BC45" s="108">
        <v>0</v>
      </c>
      <c r="BD45" s="109"/>
      <c r="BE45" s="108">
        <v>0</v>
      </c>
      <c r="BF45" s="109"/>
      <c r="BG45" s="109"/>
      <c r="BH45" s="37" t="s">
        <v>25</v>
      </c>
      <c r="BI45" s="108">
        <v>0</v>
      </c>
      <c r="BJ45" s="109"/>
      <c r="BK45" s="109"/>
      <c r="BL45" s="109" t="s">
        <v>25</v>
      </c>
      <c r="BM45" s="109"/>
      <c r="BN45" s="76">
        <v>0</v>
      </c>
      <c r="BO45" s="104">
        <v>0</v>
      </c>
      <c r="BP45" s="105"/>
      <c r="BQ45" s="105" t="s">
        <v>25</v>
      </c>
      <c r="BR45" s="105"/>
      <c r="BS45" s="104">
        <v>0</v>
      </c>
      <c r="BT45" s="105"/>
      <c r="BU45" s="36" t="s">
        <v>25</v>
      </c>
      <c r="BV45" s="77">
        <v>0</v>
      </c>
      <c r="BW45" s="77">
        <v>0</v>
      </c>
      <c r="BX45" s="37" t="s">
        <v>25</v>
      </c>
      <c r="BY45" s="77">
        <v>0</v>
      </c>
      <c r="BZ45" s="37" t="s">
        <v>25</v>
      </c>
      <c r="CA45" s="45"/>
    </row>
    <row r="46" spans="1:79" ht="48.75" customHeight="1">
      <c r="A46" s="46">
        <v>17</v>
      </c>
      <c r="B46" s="119" t="s">
        <v>84</v>
      </c>
      <c r="C46" s="119"/>
      <c r="D46" s="98" t="s">
        <v>132</v>
      </c>
      <c r="E46" s="72">
        <f t="shared" ref="E46:E51" si="7">SUM(G46,Q46,Y46,AH46,AS46,BC46,BN46,BV46)</f>
        <v>35</v>
      </c>
      <c r="F46" s="72">
        <f t="shared" ref="F46:F51" si="8">SUM(J46,S46,AA46,AK46,AU46,BE46,BO46,BW46)</f>
        <v>3</v>
      </c>
      <c r="G46" s="105">
        <v>10</v>
      </c>
      <c r="H46" s="105"/>
      <c r="I46" s="105"/>
      <c r="J46" s="104">
        <v>0</v>
      </c>
      <c r="K46" s="105"/>
      <c r="L46" s="36" t="s">
        <v>23</v>
      </c>
      <c r="M46" s="104">
        <v>300</v>
      </c>
      <c r="N46" s="105"/>
      <c r="O46" s="105"/>
      <c r="P46" s="36" t="s">
        <v>24</v>
      </c>
      <c r="Q46" s="104">
        <v>0</v>
      </c>
      <c r="R46" s="105"/>
      <c r="S46" s="104">
        <v>0</v>
      </c>
      <c r="T46" s="105"/>
      <c r="U46" s="105" t="s">
        <v>25</v>
      </c>
      <c r="V46" s="105"/>
      <c r="W46" s="76">
        <v>0</v>
      </c>
      <c r="X46" s="36" t="s">
        <v>25</v>
      </c>
      <c r="Y46" s="109">
        <v>10</v>
      </c>
      <c r="Z46" s="109"/>
      <c r="AA46" s="109">
        <v>0</v>
      </c>
      <c r="AB46" s="109"/>
      <c r="AC46" s="109" t="s">
        <v>47</v>
      </c>
      <c r="AD46" s="109"/>
      <c r="AE46" s="77">
        <v>5</v>
      </c>
      <c r="AF46" s="109" t="s">
        <v>24</v>
      </c>
      <c r="AG46" s="109"/>
      <c r="AH46" s="105">
        <v>15</v>
      </c>
      <c r="AI46" s="105"/>
      <c r="AJ46" s="105"/>
      <c r="AK46" s="105">
        <v>3</v>
      </c>
      <c r="AL46" s="105"/>
      <c r="AM46" s="36" t="s">
        <v>53</v>
      </c>
      <c r="AN46" s="105">
        <v>25</v>
      </c>
      <c r="AO46" s="105"/>
      <c r="AP46" s="105"/>
      <c r="AQ46" s="105" t="s">
        <v>52</v>
      </c>
      <c r="AR46" s="105"/>
      <c r="AS46" s="104">
        <v>0</v>
      </c>
      <c r="AT46" s="105"/>
      <c r="AU46" s="104">
        <v>0</v>
      </c>
      <c r="AV46" s="105"/>
      <c r="AW46" s="105" t="s">
        <v>25</v>
      </c>
      <c r="AX46" s="105"/>
      <c r="AY46" s="104">
        <v>0</v>
      </c>
      <c r="AZ46" s="105"/>
      <c r="BA46" s="105" t="s">
        <v>25</v>
      </c>
      <c r="BB46" s="105"/>
      <c r="BC46" s="108">
        <v>0</v>
      </c>
      <c r="BD46" s="109"/>
      <c r="BE46" s="108">
        <v>0</v>
      </c>
      <c r="BF46" s="109"/>
      <c r="BG46" s="109"/>
      <c r="BH46" s="37" t="s">
        <v>25</v>
      </c>
      <c r="BI46" s="108">
        <v>0</v>
      </c>
      <c r="BJ46" s="109"/>
      <c r="BK46" s="109"/>
      <c r="BL46" s="109" t="s">
        <v>25</v>
      </c>
      <c r="BM46" s="109"/>
      <c r="BN46" s="76">
        <v>0</v>
      </c>
      <c r="BO46" s="104">
        <v>0</v>
      </c>
      <c r="BP46" s="105"/>
      <c r="BQ46" s="105" t="s">
        <v>25</v>
      </c>
      <c r="BR46" s="105"/>
      <c r="BS46" s="104">
        <v>0</v>
      </c>
      <c r="BT46" s="105"/>
      <c r="BU46" s="36" t="s">
        <v>25</v>
      </c>
      <c r="BV46" s="77">
        <v>0</v>
      </c>
      <c r="BW46" s="77">
        <v>0</v>
      </c>
      <c r="BX46" s="37" t="s">
        <v>25</v>
      </c>
      <c r="BY46" s="77">
        <v>0</v>
      </c>
      <c r="BZ46" s="37" t="s">
        <v>25</v>
      </c>
      <c r="CA46" s="45"/>
    </row>
    <row r="47" spans="1:79" ht="48.75" customHeight="1">
      <c r="A47" s="46">
        <v>18</v>
      </c>
      <c r="B47" s="119" t="s">
        <v>85</v>
      </c>
      <c r="C47" s="119"/>
      <c r="D47" s="98" t="s">
        <v>133</v>
      </c>
      <c r="E47" s="72">
        <f t="shared" si="7"/>
        <v>45</v>
      </c>
      <c r="F47" s="72">
        <f t="shared" si="8"/>
        <v>3</v>
      </c>
      <c r="G47" s="105">
        <v>20</v>
      </c>
      <c r="H47" s="105"/>
      <c r="I47" s="105"/>
      <c r="J47" s="104">
        <v>0</v>
      </c>
      <c r="K47" s="105"/>
      <c r="L47" s="36" t="s">
        <v>23</v>
      </c>
      <c r="M47" s="104">
        <v>300</v>
      </c>
      <c r="N47" s="105"/>
      <c r="O47" s="105"/>
      <c r="P47" s="36" t="s">
        <v>24</v>
      </c>
      <c r="Q47" s="104">
        <v>0</v>
      </c>
      <c r="R47" s="105"/>
      <c r="S47" s="104">
        <v>0</v>
      </c>
      <c r="T47" s="105"/>
      <c r="U47" s="105" t="s">
        <v>25</v>
      </c>
      <c r="V47" s="105"/>
      <c r="W47" s="76">
        <v>0</v>
      </c>
      <c r="X47" s="36" t="s">
        <v>25</v>
      </c>
      <c r="Y47" s="109">
        <v>10</v>
      </c>
      <c r="Z47" s="109"/>
      <c r="AA47" s="109">
        <v>0</v>
      </c>
      <c r="AB47" s="109"/>
      <c r="AC47" s="109" t="s">
        <v>47</v>
      </c>
      <c r="AD47" s="109"/>
      <c r="AE47" s="77">
        <v>5</v>
      </c>
      <c r="AF47" s="109" t="s">
        <v>24</v>
      </c>
      <c r="AG47" s="109"/>
      <c r="AH47" s="105">
        <v>15</v>
      </c>
      <c r="AI47" s="105"/>
      <c r="AJ47" s="105"/>
      <c r="AK47" s="105">
        <v>3</v>
      </c>
      <c r="AL47" s="105"/>
      <c r="AM47" s="36" t="s">
        <v>53</v>
      </c>
      <c r="AN47" s="105">
        <v>25</v>
      </c>
      <c r="AO47" s="105"/>
      <c r="AP47" s="105"/>
      <c r="AQ47" s="105" t="s">
        <v>52</v>
      </c>
      <c r="AR47" s="105"/>
      <c r="AS47" s="104">
        <v>0</v>
      </c>
      <c r="AT47" s="105"/>
      <c r="AU47" s="104">
        <v>0</v>
      </c>
      <c r="AV47" s="105"/>
      <c r="AW47" s="105" t="s">
        <v>25</v>
      </c>
      <c r="AX47" s="105"/>
      <c r="AY47" s="104">
        <v>0</v>
      </c>
      <c r="AZ47" s="105"/>
      <c r="BA47" s="105" t="s">
        <v>25</v>
      </c>
      <c r="BB47" s="105"/>
      <c r="BC47" s="108">
        <v>0</v>
      </c>
      <c r="BD47" s="109"/>
      <c r="BE47" s="108">
        <v>0</v>
      </c>
      <c r="BF47" s="109"/>
      <c r="BG47" s="109"/>
      <c r="BH47" s="37" t="s">
        <v>25</v>
      </c>
      <c r="BI47" s="108">
        <v>0</v>
      </c>
      <c r="BJ47" s="109"/>
      <c r="BK47" s="109"/>
      <c r="BL47" s="109" t="s">
        <v>25</v>
      </c>
      <c r="BM47" s="109"/>
      <c r="BN47" s="76">
        <v>0</v>
      </c>
      <c r="BO47" s="104">
        <v>0</v>
      </c>
      <c r="BP47" s="105"/>
      <c r="BQ47" s="105" t="s">
        <v>25</v>
      </c>
      <c r="BR47" s="105"/>
      <c r="BS47" s="104">
        <v>0</v>
      </c>
      <c r="BT47" s="105"/>
      <c r="BU47" s="36" t="s">
        <v>25</v>
      </c>
      <c r="BV47" s="77">
        <v>0</v>
      </c>
      <c r="BW47" s="77">
        <v>0</v>
      </c>
      <c r="BX47" s="37" t="s">
        <v>25</v>
      </c>
      <c r="BY47" s="77">
        <v>0</v>
      </c>
      <c r="BZ47" s="37" t="s">
        <v>25</v>
      </c>
      <c r="CA47" s="45"/>
    </row>
    <row r="48" spans="1:79" ht="39.75" customHeight="1">
      <c r="A48" s="41">
        <v>19</v>
      </c>
      <c r="B48" s="139" t="s">
        <v>86</v>
      </c>
      <c r="C48" s="139"/>
      <c r="D48" s="102" t="s">
        <v>130</v>
      </c>
      <c r="E48" s="72">
        <f t="shared" si="7"/>
        <v>20</v>
      </c>
      <c r="F48" s="72">
        <f t="shared" si="8"/>
        <v>1.5</v>
      </c>
      <c r="G48" s="105">
        <v>15</v>
      </c>
      <c r="H48" s="105"/>
      <c r="I48" s="105"/>
      <c r="J48" s="104">
        <v>0</v>
      </c>
      <c r="K48" s="105"/>
      <c r="L48" s="36" t="s">
        <v>23</v>
      </c>
      <c r="M48" s="104">
        <v>300</v>
      </c>
      <c r="N48" s="105"/>
      <c r="O48" s="105"/>
      <c r="P48" s="36" t="s">
        <v>24</v>
      </c>
      <c r="Q48" s="104">
        <v>0</v>
      </c>
      <c r="R48" s="105"/>
      <c r="S48" s="104">
        <v>0</v>
      </c>
      <c r="T48" s="105"/>
      <c r="U48" s="105" t="s">
        <v>25</v>
      </c>
      <c r="V48" s="105"/>
      <c r="W48" s="76">
        <v>0</v>
      </c>
      <c r="X48" s="36" t="s">
        <v>25</v>
      </c>
      <c r="Y48" s="109">
        <v>0</v>
      </c>
      <c r="Z48" s="109"/>
      <c r="AA48" s="109">
        <v>0</v>
      </c>
      <c r="AB48" s="109"/>
      <c r="AC48" s="109">
        <v>0</v>
      </c>
      <c r="AD48" s="109"/>
      <c r="AE48" s="37">
        <v>0</v>
      </c>
      <c r="AF48" s="109">
        <v>0</v>
      </c>
      <c r="AG48" s="109"/>
      <c r="AH48" s="105">
        <v>5</v>
      </c>
      <c r="AI48" s="105"/>
      <c r="AJ48" s="105"/>
      <c r="AK48" s="105">
        <v>1.5</v>
      </c>
      <c r="AL48" s="105"/>
      <c r="AM48" s="36" t="s">
        <v>53</v>
      </c>
      <c r="AN48" s="105">
        <v>25</v>
      </c>
      <c r="AO48" s="105"/>
      <c r="AP48" s="105"/>
      <c r="AQ48" s="105" t="s">
        <v>52</v>
      </c>
      <c r="AR48" s="105"/>
      <c r="AS48" s="104">
        <v>0</v>
      </c>
      <c r="AT48" s="105"/>
      <c r="AU48" s="104">
        <v>0</v>
      </c>
      <c r="AV48" s="105"/>
      <c r="AW48" s="105" t="s">
        <v>25</v>
      </c>
      <c r="AX48" s="105"/>
      <c r="AY48" s="104">
        <v>0</v>
      </c>
      <c r="AZ48" s="105"/>
      <c r="BA48" s="105" t="s">
        <v>25</v>
      </c>
      <c r="BB48" s="105"/>
      <c r="BC48" s="108">
        <v>0</v>
      </c>
      <c r="BD48" s="109"/>
      <c r="BE48" s="108">
        <v>0</v>
      </c>
      <c r="BF48" s="109"/>
      <c r="BG48" s="109"/>
      <c r="BH48" s="37" t="s">
        <v>25</v>
      </c>
      <c r="BI48" s="108">
        <v>0</v>
      </c>
      <c r="BJ48" s="109"/>
      <c r="BK48" s="109"/>
      <c r="BL48" s="109" t="s">
        <v>25</v>
      </c>
      <c r="BM48" s="109"/>
      <c r="BN48" s="76">
        <v>0</v>
      </c>
      <c r="BO48" s="104">
        <v>0</v>
      </c>
      <c r="BP48" s="105"/>
      <c r="BQ48" s="105" t="s">
        <v>25</v>
      </c>
      <c r="BR48" s="105"/>
      <c r="BS48" s="104">
        <v>0</v>
      </c>
      <c r="BT48" s="105"/>
      <c r="BU48" s="36" t="s">
        <v>25</v>
      </c>
      <c r="BV48" s="77">
        <v>0</v>
      </c>
      <c r="BW48" s="77">
        <v>0</v>
      </c>
      <c r="BX48" s="37" t="s">
        <v>25</v>
      </c>
      <c r="BY48" s="77">
        <v>0</v>
      </c>
      <c r="BZ48" s="37" t="s">
        <v>25</v>
      </c>
      <c r="CA48" s="45"/>
    </row>
    <row r="49" spans="1:79" ht="39" customHeight="1">
      <c r="A49" s="46">
        <v>20</v>
      </c>
      <c r="B49" s="203" t="s">
        <v>66</v>
      </c>
      <c r="C49" s="204"/>
      <c r="D49" s="99" t="s">
        <v>134</v>
      </c>
      <c r="E49" s="72">
        <f t="shared" si="7"/>
        <v>20</v>
      </c>
      <c r="F49" s="72">
        <f t="shared" si="8"/>
        <v>1.5</v>
      </c>
      <c r="G49" s="105">
        <v>10</v>
      </c>
      <c r="H49" s="105"/>
      <c r="I49" s="105"/>
      <c r="J49" s="104">
        <v>0</v>
      </c>
      <c r="K49" s="105"/>
      <c r="L49" s="36" t="s">
        <v>23</v>
      </c>
      <c r="M49" s="104">
        <v>300</v>
      </c>
      <c r="N49" s="105"/>
      <c r="O49" s="105"/>
      <c r="P49" s="36" t="s">
        <v>24</v>
      </c>
      <c r="Q49" s="104">
        <v>0</v>
      </c>
      <c r="R49" s="105"/>
      <c r="S49" s="104">
        <v>0</v>
      </c>
      <c r="T49" s="105"/>
      <c r="U49" s="105" t="s">
        <v>25</v>
      </c>
      <c r="V49" s="105"/>
      <c r="W49" s="76">
        <v>0</v>
      </c>
      <c r="X49" s="36" t="s">
        <v>25</v>
      </c>
      <c r="Y49" s="109">
        <v>10</v>
      </c>
      <c r="Z49" s="109"/>
      <c r="AA49" s="109">
        <v>1.5</v>
      </c>
      <c r="AB49" s="109"/>
      <c r="AC49" s="109" t="s">
        <v>53</v>
      </c>
      <c r="AD49" s="109"/>
      <c r="AE49" s="77">
        <v>5</v>
      </c>
      <c r="AF49" s="109" t="s">
        <v>24</v>
      </c>
      <c r="AG49" s="109"/>
      <c r="AH49" s="105">
        <v>0</v>
      </c>
      <c r="AI49" s="105"/>
      <c r="AJ49" s="105"/>
      <c r="AK49" s="105">
        <v>0</v>
      </c>
      <c r="AL49" s="105"/>
      <c r="AM49" s="36">
        <v>0</v>
      </c>
      <c r="AN49" s="105">
        <v>0</v>
      </c>
      <c r="AO49" s="105"/>
      <c r="AP49" s="105"/>
      <c r="AQ49" s="105">
        <v>0</v>
      </c>
      <c r="AR49" s="105"/>
      <c r="AS49" s="104">
        <v>0</v>
      </c>
      <c r="AT49" s="105"/>
      <c r="AU49" s="104">
        <v>0</v>
      </c>
      <c r="AV49" s="105"/>
      <c r="AW49" s="105" t="s">
        <v>25</v>
      </c>
      <c r="AX49" s="105"/>
      <c r="AY49" s="104">
        <v>0</v>
      </c>
      <c r="AZ49" s="105"/>
      <c r="BA49" s="105" t="s">
        <v>25</v>
      </c>
      <c r="BB49" s="105"/>
      <c r="BC49" s="108">
        <v>0</v>
      </c>
      <c r="BD49" s="109"/>
      <c r="BE49" s="108">
        <v>0</v>
      </c>
      <c r="BF49" s="109"/>
      <c r="BG49" s="109"/>
      <c r="BH49" s="37" t="s">
        <v>25</v>
      </c>
      <c r="BI49" s="108">
        <v>0</v>
      </c>
      <c r="BJ49" s="109"/>
      <c r="BK49" s="109"/>
      <c r="BL49" s="109" t="s">
        <v>25</v>
      </c>
      <c r="BM49" s="109"/>
      <c r="BN49" s="76">
        <v>0</v>
      </c>
      <c r="BO49" s="104">
        <v>0</v>
      </c>
      <c r="BP49" s="105"/>
      <c r="BQ49" s="105" t="s">
        <v>25</v>
      </c>
      <c r="BR49" s="105"/>
      <c r="BS49" s="104">
        <v>0</v>
      </c>
      <c r="BT49" s="105"/>
      <c r="BU49" s="36" t="s">
        <v>25</v>
      </c>
      <c r="BV49" s="77">
        <v>0</v>
      </c>
      <c r="BW49" s="77">
        <v>0</v>
      </c>
      <c r="BX49" s="37" t="s">
        <v>25</v>
      </c>
      <c r="BY49" s="77">
        <v>0</v>
      </c>
      <c r="BZ49" s="37" t="s">
        <v>25</v>
      </c>
      <c r="CA49" s="45"/>
    </row>
    <row r="50" spans="1:79" ht="41.45" customHeight="1">
      <c r="A50" s="46">
        <v>21</v>
      </c>
      <c r="B50" s="113" t="s">
        <v>74</v>
      </c>
      <c r="C50" s="114"/>
      <c r="D50" s="99" t="s">
        <v>135</v>
      </c>
      <c r="E50" s="72">
        <f>SUM(G50,Q50,Y50,AH50,AS50,BC50,BN50,BV50)</f>
        <v>40</v>
      </c>
      <c r="F50" s="72">
        <f t="shared" si="8"/>
        <v>2</v>
      </c>
      <c r="G50" s="105">
        <v>0</v>
      </c>
      <c r="H50" s="105"/>
      <c r="I50" s="105"/>
      <c r="J50" s="104">
        <v>0</v>
      </c>
      <c r="K50" s="105"/>
      <c r="L50" s="36">
        <v>0</v>
      </c>
      <c r="M50" s="105">
        <v>0</v>
      </c>
      <c r="N50" s="105"/>
      <c r="O50" s="105"/>
      <c r="P50" s="36">
        <v>0</v>
      </c>
      <c r="Q50" s="104">
        <v>0</v>
      </c>
      <c r="R50" s="105"/>
      <c r="S50" s="104">
        <v>0</v>
      </c>
      <c r="T50" s="105"/>
      <c r="U50" s="105" t="s">
        <v>25</v>
      </c>
      <c r="V50" s="105"/>
      <c r="W50" s="76">
        <v>0</v>
      </c>
      <c r="X50" s="36" t="s">
        <v>25</v>
      </c>
      <c r="Y50" s="109">
        <v>0</v>
      </c>
      <c r="Z50" s="109"/>
      <c r="AA50" s="109">
        <v>0</v>
      </c>
      <c r="AB50" s="109"/>
      <c r="AC50" s="109">
        <v>0</v>
      </c>
      <c r="AD50" s="109"/>
      <c r="AE50" s="37">
        <v>0</v>
      </c>
      <c r="AF50" s="109">
        <v>0</v>
      </c>
      <c r="AG50" s="109"/>
      <c r="AH50" s="104">
        <v>0</v>
      </c>
      <c r="AI50" s="105"/>
      <c r="AJ50" s="105"/>
      <c r="AK50" s="104">
        <v>0</v>
      </c>
      <c r="AL50" s="105"/>
      <c r="AM50" s="36" t="s">
        <v>25</v>
      </c>
      <c r="AN50" s="104">
        <v>0</v>
      </c>
      <c r="AO50" s="105"/>
      <c r="AP50" s="105"/>
      <c r="AQ50" s="105" t="s">
        <v>25</v>
      </c>
      <c r="AR50" s="105"/>
      <c r="AS50" s="104">
        <v>0</v>
      </c>
      <c r="AT50" s="105"/>
      <c r="AU50" s="104">
        <v>0</v>
      </c>
      <c r="AV50" s="105"/>
      <c r="AW50" s="105" t="s">
        <v>25</v>
      </c>
      <c r="AX50" s="105"/>
      <c r="AY50" s="104">
        <v>0</v>
      </c>
      <c r="AZ50" s="105"/>
      <c r="BA50" s="105" t="s">
        <v>25</v>
      </c>
      <c r="BB50" s="105"/>
      <c r="BC50" s="108">
        <v>0</v>
      </c>
      <c r="BD50" s="109"/>
      <c r="BE50" s="108">
        <v>0</v>
      </c>
      <c r="BF50" s="109"/>
      <c r="BG50" s="109"/>
      <c r="BH50" s="37" t="s">
        <v>25</v>
      </c>
      <c r="BI50" s="108">
        <v>0</v>
      </c>
      <c r="BJ50" s="109"/>
      <c r="BK50" s="109"/>
      <c r="BL50" s="109" t="s">
        <v>25</v>
      </c>
      <c r="BM50" s="109"/>
      <c r="BN50" s="76">
        <v>0</v>
      </c>
      <c r="BO50" s="104">
        <v>0</v>
      </c>
      <c r="BP50" s="105"/>
      <c r="BQ50" s="105" t="s">
        <v>25</v>
      </c>
      <c r="BR50" s="105"/>
      <c r="BS50" s="104">
        <v>0</v>
      </c>
      <c r="BT50" s="105"/>
      <c r="BU50" s="36" t="s">
        <v>25</v>
      </c>
      <c r="BV50" s="37">
        <v>40</v>
      </c>
      <c r="BW50" s="37">
        <v>2</v>
      </c>
      <c r="BX50" s="37" t="s">
        <v>53</v>
      </c>
      <c r="BY50" s="37">
        <v>5</v>
      </c>
      <c r="BZ50" s="37" t="s">
        <v>58</v>
      </c>
      <c r="CA50" s="45"/>
    </row>
    <row r="51" spans="1:79" ht="39" customHeight="1">
      <c r="A51" s="46">
        <v>22</v>
      </c>
      <c r="B51" s="203" t="s">
        <v>87</v>
      </c>
      <c r="C51" s="204"/>
      <c r="D51" s="99" t="s">
        <v>134</v>
      </c>
      <c r="E51" s="72">
        <f t="shared" si="7"/>
        <v>40</v>
      </c>
      <c r="F51" s="72">
        <f t="shared" si="8"/>
        <v>2</v>
      </c>
      <c r="G51" s="147">
        <v>0</v>
      </c>
      <c r="H51" s="148"/>
      <c r="I51" s="149"/>
      <c r="J51" s="208">
        <v>0</v>
      </c>
      <c r="K51" s="149"/>
      <c r="L51" s="63">
        <v>0</v>
      </c>
      <c r="M51" s="147">
        <v>0</v>
      </c>
      <c r="N51" s="148"/>
      <c r="O51" s="149"/>
      <c r="P51" s="63">
        <v>0</v>
      </c>
      <c r="Q51" s="208">
        <v>0</v>
      </c>
      <c r="R51" s="149"/>
      <c r="S51" s="208">
        <v>0</v>
      </c>
      <c r="T51" s="149"/>
      <c r="U51" s="147" t="s">
        <v>25</v>
      </c>
      <c r="V51" s="149"/>
      <c r="W51" s="63">
        <v>0</v>
      </c>
      <c r="X51" s="63" t="s">
        <v>25</v>
      </c>
      <c r="Y51" s="182">
        <v>0</v>
      </c>
      <c r="Z51" s="183"/>
      <c r="AA51" s="182">
        <v>0</v>
      </c>
      <c r="AB51" s="183"/>
      <c r="AC51" s="182">
        <v>0</v>
      </c>
      <c r="AD51" s="183"/>
      <c r="AE51" s="64">
        <v>0</v>
      </c>
      <c r="AF51" s="182">
        <v>0</v>
      </c>
      <c r="AG51" s="183"/>
      <c r="AH51" s="147">
        <v>0</v>
      </c>
      <c r="AI51" s="148"/>
      <c r="AJ51" s="149"/>
      <c r="AK51" s="147">
        <v>0</v>
      </c>
      <c r="AL51" s="149"/>
      <c r="AM51" s="63">
        <v>0</v>
      </c>
      <c r="AN51" s="147">
        <v>0</v>
      </c>
      <c r="AO51" s="148"/>
      <c r="AP51" s="149"/>
      <c r="AQ51" s="147">
        <v>0</v>
      </c>
      <c r="AR51" s="149"/>
      <c r="AS51" s="208">
        <v>0</v>
      </c>
      <c r="AT51" s="149"/>
      <c r="AU51" s="208">
        <v>0</v>
      </c>
      <c r="AV51" s="149"/>
      <c r="AW51" s="147" t="s">
        <v>25</v>
      </c>
      <c r="AX51" s="149"/>
      <c r="AY51" s="208">
        <v>0</v>
      </c>
      <c r="AZ51" s="149"/>
      <c r="BA51" s="147" t="s">
        <v>25</v>
      </c>
      <c r="BB51" s="149"/>
      <c r="BC51" s="218">
        <v>0</v>
      </c>
      <c r="BD51" s="183"/>
      <c r="BE51" s="218">
        <v>0</v>
      </c>
      <c r="BF51" s="219"/>
      <c r="BG51" s="183"/>
      <c r="BH51" s="64" t="s">
        <v>25</v>
      </c>
      <c r="BI51" s="218">
        <v>0</v>
      </c>
      <c r="BJ51" s="219"/>
      <c r="BK51" s="183"/>
      <c r="BL51" s="182" t="s">
        <v>25</v>
      </c>
      <c r="BM51" s="183"/>
      <c r="BN51" s="76">
        <v>0</v>
      </c>
      <c r="BO51" s="208">
        <v>0</v>
      </c>
      <c r="BP51" s="149"/>
      <c r="BQ51" s="147" t="s">
        <v>25</v>
      </c>
      <c r="BR51" s="149"/>
      <c r="BS51" s="208">
        <v>0</v>
      </c>
      <c r="BT51" s="149"/>
      <c r="BU51" s="63" t="s">
        <v>25</v>
      </c>
      <c r="BV51" s="64">
        <v>40</v>
      </c>
      <c r="BW51" s="64">
        <v>2</v>
      </c>
      <c r="BX51" s="64" t="s">
        <v>53</v>
      </c>
      <c r="BY51" s="64">
        <v>5</v>
      </c>
      <c r="BZ51" s="64" t="s">
        <v>58</v>
      </c>
      <c r="CA51" s="66"/>
    </row>
    <row r="52" spans="1:79" ht="14.1" customHeight="1">
      <c r="A52" s="120" t="s">
        <v>80</v>
      </c>
      <c r="B52" s="121"/>
      <c r="C52" s="121"/>
      <c r="D52" s="122"/>
      <c r="E52" s="39">
        <f>SUM(E45:E51)</f>
        <v>240</v>
      </c>
      <c r="F52" s="39">
        <f>SUM(F45:F51)</f>
        <v>17</v>
      </c>
      <c r="G52" s="106">
        <f>SUM(G45:I51)</f>
        <v>70</v>
      </c>
      <c r="H52" s="106"/>
      <c r="I52" s="106"/>
      <c r="J52" s="106">
        <f>SUM(J45:K51)</f>
        <v>4</v>
      </c>
      <c r="K52" s="106"/>
      <c r="L52" s="38" t="s">
        <v>27</v>
      </c>
      <c r="M52" s="117" t="s">
        <v>51</v>
      </c>
      <c r="N52" s="106"/>
      <c r="O52" s="106"/>
      <c r="P52" s="38" t="s">
        <v>27</v>
      </c>
      <c r="Q52" s="107">
        <f>SUM(Q45:R51)</f>
        <v>0</v>
      </c>
      <c r="R52" s="106"/>
      <c r="S52" s="107">
        <f>SUM(S45:T51)</f>
        <v>0</v>
      </c>
      <c r="T52" s="106"/>
      <c r="U52" s="106" t="s">
        <v>27</v>
      </c>
      <c r="V52" s="106"/>
      <c r="W52" s="73" t="s">
        <v>27</v>
      </c>
      <c r="X52" s="38" t="s">
        <v>27</v>
      </c>
      <c r="Y52" s="124">
        <f>SUM(Y45:Z51)</f>
        <v>40</v>
      </c>
      <c r="Z52" s="116"/>
      <c r="AA52" s="124">
        <f>SUM(AA45:AB51)</f>
        <v>1.5</v>
      </c>
      <c r="AB52" s="116"/>
      <c r="AC52" s="116" t="s">
        <v>27</v>
      </c>
      <c r="AD52" s="116"/>
      <c r="AE52" s="43" t="s">
        <v>51</v>
      </c>
      <c r="AF52" s="116" t="s">
        <v>27</v>
      </c>
      <c r="AG52" s="116"/>
      <c r="AH52" s="106">
        <f>SUM(AH45:AJ51)</f>
        <v>50</v>
      </c>
      <c r="AI52" s="106"/>
      <c r="AJ52" s="106"/>
      <c r="AK52" s="106">
        <f>SUM(AK45:AL51)</f>
        <v>7.5</v>
      </c>
      <c r="AL52" s="106"/>
      <c r="AM52" s="38" t="s">
        <v>27</v>
      </c>
      <c r="AN52" s="117" t="s">
        <v>51</v>
      </c>
      <c r="AO52" s="106"/>
      <c r="AP52" s="106"/>
      <c r="AQ52" s="106" t="s">
        <v>27</v>
      </c>
      <c r="AR52" s="106"/>
      <c r="AS52" s="107">
        <f>SUM(AS45:AT51)</f>
        <v>0</v>
      </c>
      <c r="AT52" s="106"/>
      <c r="AU52" s="107">
        <f>SUM(AU45:AV51)</f>
        <v>0</v>
      </c>
      <c r="AV52" s="106"/>
      <c r="AW52" s="106" t="s">
        <v>27</v>
      </c>
      <c r="AX52" s="106"/>
      <c r="AY52" s="107" t="s">
        <v>113</v>
      </c>
      <c r="AZ52" s="106"/>
      <c r="BA52" s="106" t="s">
        <v>27</v>
      </c>
      <c r="BB52" s="106"/>
      <c r="BC52" s="115">
        <f>SUM(BC45:BD51)</f>
        <v>0</v>
      </c>
      <c r="BD52" s="116"/>
      <c r="BE52" s="115">
        <f>SUM(BE45:BG51)</f>
        <v>0</v>
      </c>
      <c r="BF52" s="116"/>
      <c r="BG52" s="116"/>
      <c r="BH52" s="39" t="s">
        <v>27</v>
      </c>
      <c r="BI52" s="115" t="s">
        <v>113</v>
      </c>
      <c r="BJ52" s="116"/>
      <c r="BK52" s="116"/>
      <c r="BL52" s="116" t="s">
        <v>27</v>
      </c>
      <c r="BM52" s="116"/>
      <c r="BN52" s="89">
        <f>SUM(BN45:BN51)</f>
        <v>0</v>
      </c>
      <c r="BO52" s="107">
        <f>SUM(BO45:BP51)</f>
        <v>0</v>
      </c>
      <c r="BP52" s="106"/>
      <c r="BQ52" s="106" t="s">
        <v>27</v>
      </c>
      <c r="BR52" s="106"/>
      <c r="BS52" s="106" t="s">
        <v>113</v>
      </c>
      <c r="BT52" s="106"/>
      <c r="BU52" s="38" t="s">
        <v>27</v>
      </c>
      <c r="BV52" s="39">
        <f>SUM(BV45:BV51)</f>
        <v>80</v>
      </c>
      <c r="BW52" s="39">
        <f>SUM(BW45:BW51)</f>
        <v>4</v>
      </c>
      <c r="BX52" s="39" t="s">
        <v>27</v>
      </c>
      <c r="BY52" s="74" t="s">
        <v>27</v>
      </c>
      <c r="BZ52" s="39" t="s">
        <v>27</v>
      </c>
      <c r="CA52" s="45"/>
    </row>
    <row r="53" spans="1:79" ht="18" customHeight="1">
      <c r="A53" s="118" t="s">
        <v>119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45"/>
    </row>
    <row r="54" spans="1:79" s="12" customFormat="1" ht="34.9" customHeight="1">
      <c r="A54" s="60">
        <v>23</v>
      </c>
      <c r="B54" s="181" t="s">
        <v>69</v>
      </c>
      <c r="C54" s="181"/>
      <c r="D54" s="99" t="s">
        <v>136</v>
      </c>
      <c r="E54" s="59">
        <f>SUM(G54,Q54,Y54,AH54,AS54,BC54,BN54,BV54)</f>
        <v>10</v>
      </c>
      <c r="F54" s="59">
        <f>SUM(J54,S54,AA54,AK54,AU54,BE54,BO54,BW54)</f>
        <v>1</v>
      </c>
      <c r="G54" s="105">
        <v>0</v>
      </c>
      <c r="H54" s="105"/>
      <c r="I54" s="105"/>
      <c r="J54" s="104">
        <v>0</v>
      </c>
      <c r="K54" s="105"/>
      <c r="L54" s="58">
        <v>0</v>
      </c>
      <c r="M54" s="105">
        <v>0</v>
      </c>
      <c r="N54" s="105"/>
      <c r="O54" s="105"/>
      <c r="P54" s="58">
        <v>0</v>
      </c>
      <c r="Q54" s="104">
        <v>0</v>
      </c>
      <c r="R54" s="105"/>
      <c r="S54" s="104">
        <v>0</v>
      </c>
      <c r="T54" s="105"/>
      <c r="U54" s="105" t="s">
        <v>25</v>
      </c>
      <c r="V54" s="105"/>
      <c r="W54" s="87">
        <v>0</v>
      </c>
      <c r="X54" s="58" t="s">
        <v>25</v>
      </c>
      <c r="Y54" s="109">
        <v>0</v>
      </c>
      <c r="Z54" s="109"/>
      <c r="AA54" s="109">
        <v>0</v>
      </c>
      <c r="AB54" s="109"/>
      <c r="AC54" s="109">
        <v>0</v>
      </c>
      <c r="AD54" s="109"/>
      <c r="AE54" s="59">
        <v>0</v>
      </c>
      <c r="AF54" s="109">
        <v>0</v>
      </c>
      <c r="AG54" s="109"/>
      <c r="AH54" s="105">
        <v>10</v>
      </c>
      <c r="AI54" s="105"/>
      <c r="AJ54" s="105"/>
      <c r="AK54" s="105">
        <v>1</v>
      </c>
      <c r="AL54" s="105"/>
      <c r="AM54" s="58" t="s">
        <v>47</v>
      </c>
      <c r="AN54" s="105">
        <v>25</v>
      </c>
      <c r="AO54" s="105"/>
      <c r="AP54" s="105"/>
      <c r="AQ54" s="105" t="s">
        <v>58</v>
      </c>
      <c r="AR54" s="105"/>
      <c r="AS54" s="104">
        <v>0</v>
      </c>
      <c r="AT54" s="105"/>
      <c r="AU54" s="104">
        <v>0</v>
      </c>
      <c r="AV54" s="105"/>
      <c r="AW54" s="105" t="s">
        <v>25</v>
      </c>
      <c r="AX54" s="105"/>
      <c r="AY54" s="104">
        <v>0</v>
      </c>
      <c r="AZ54" s="105"/>
      <c r="BA54" s="105" t="s">
        <v>25</v>
      </c>
      <c r="BB54" s="105"/>
      <c r="BC54" s="108">
        <v>0</v>
      </c>
      <c r="BD54" s="109"/>
      <c r="BE54" s="108">
        <v>0</v>
      </c>
      <c r="BF54" s="109"/>
      <c r="BG54" s="109"/>
      <c r="BH54" s="59" t="s">
        <v>25</v>
      </c>
      <c r="BI54" s="108">
        <v>0</v>
      </c>
      <c r="BJ54" s="109"/>
      <c r="BK54" s="109"/>
      <c r="BL54" s="109" t="s">
        <v>25</v>
      </c>
      <c r="BM54" s="109"/>
      <c r="BN54" s="87">
        <v>0</v>
      </c>
      <c r="BO54" s="104">
        <v>0</v>
      </c>
      <c r="BP54" s="105"/>
      <c r="BQ54" s="105" t="s">
        <v>25</v>
      </c>
      <c r="BR54" s="105"/>
      <c r="BS54" s="104">
        <v>0</v>
      </c>
      <c r="BT54" s="105"/>
      <c r="BU54" s="58" t="s">
        <v>25</v>
      </c>
      <c r="BV54" s="88">
        <v>0</v>
      </c>
      <c r="BW54" s="88">
        <v>0</v>
      </c>
      <c r="BX54" s="59" t="s">
        <v>25</v>
      </c>
      <c r="BY54" s="88">
        <v>0</v>
      </c>
      <c r="BZ54" s="59" t="s">
        <v>25</v>
      </c>
      <c r="CA54" s="61"/>
    </row>
    <row r="55" spans="1:79" s="12" customFormat="1" ht="24" customHeight="1">
      <c r="A55" s="120" t="s">
        <v>79</v>
      </c>
      <c r="B55" s="121"/>
      <c r="C55" s="121"/>
      <c r="D55" s="122"/>
      <c r="E55" s="57">
        <f>SUM(G55,Q55,Y55,AH55,AS55,BC55,BN55,BV55)</f>
        <v>10</v>
      </c>
      <c r="F55" s="57">
        <f>SUM(J55,S55,AA55,AK55,AU55,BE55,BO55,BW55)</f>
        <v>1</v>
      </c>
      <c r="G55" s="106">
        <v>0</v>
      </c>
      <c r="H55" s="106"/>
      <c r="I55" s="106"/>
      <c r="J55" s="107">
        <v>0</v>
      </c>
      <c r="K55" s="106"/>
      <c r="L55" s="55" t="s">
        <v>27</v>
      </c>
      <c r="M55" s="117" t="s">
        <v>51</v>
      </c>
      <c r="N55" s="106"/>
      <c r="O55" s="106"/>
      <c r="P55" s="55" t="s">
        <v>27</v>
      </c>
      <c r="Q55" s="107">
        <v>0</v>
      </c>
      <c r="R55" s="106"/>
      <c r="S55" s="107">
        <v>0</v>
      </c>
      <c r="T55" s="106"/>
      <c r="U55" s="106" t="s">
        <v>27</v>
      </c>
      <c r="V55" s="106"/>
      <c r="W55" s="81" t="s">
        <v>27</v>
      </c>
      <c r="X55" s="55" t="s">
        <v>27</v>
      </c>
      <c r="Y55" s="116">
        <v>0</v>
      </c>
      <c r="Z55" s="116"/>
      <c r="AA55" s="116">
        <v>0</v>
      </c>
      <c r="AB55" s="116"/>
      <c r="AC55" s="116" t="s">
        <v>27</v>
      </c>
      <c r="AD55" s="116"/>
      <c r="AE55" s="56" t="s">
        <v>51</v>
      </c>
      <c r="AF55" s="116" t="s">
        <v>27</v>
      </c>
      <c r="AG55" s="116"/>
      <c r="AH55" s="106">
        <v>10</v>
      </c>
      <c r="AI55" s="106"/>
      <c r="AJ55" s="106"/>
      <c r="AK55" s="106">
        <v>1</v>
      </c>
      <c r="AL55" s="106"/>
      <c r="AM55" s="55" t="s">
        <v>27</v>
      </c>
      <c r="AN55" s="107" t="s">
        <v>113</v>
      </c>
      <c r="AO55" s="106"/>
      <c r="AP55" s="106"/>
      <c r="AQ55" s="106" t="s">
        <v>27</v>
      </c>
      <c r="AR55" s="106"/>
      <c r="AS55" s="107">
        <v>0</v>
      </c>
      <c r="AT55" s="106"/>
      <c r="AU55" s="107">
        <v>0</v>
      </c>
      <c r="AV55" s="106"/>
      <c r="AW55" s="106" t="s">
        <v>27</v>
      </c>
      <c r="AX55" s="106"/>
      <c r="AY55" s="106" t="s">
        <v>113</v>
      </c>
      <c r="AZ55" s="106"/>
      <c r="BA55" s="106" t="s">
        <v>27</v>
      </c>
      <c r="BB55" s="106"/>
      <c r="BC55" s="115">
        <v>0</v>
      </c>
      <c r="BD55" s="116"/>
      <c r="BE55" s="115">
        <v>0</v>
      </c>
      <c r="BF55" s="116"/>
      <c r="BG55" s="116"/>
      <c r="BH55" s="57" t="s">
        <v>27</v>
      </c>
      <c r="BI55" s="115" t="s">
        <v>113</v>
      </c>
      <c r="BJ55" s="116"/>
      <c r="BK55" s="116"/>
      <c r="BL55" s="116" t="s">
        <v>27</v>
      </c>
      <c r="BM55" s="116"/>
      <c r="BN55" s="89">
        <v>0</v>
      </c>
      <c r="BO55" s="107">
        <v>0</v>
      </c>
      <c r="BP55" s="106"/>
      <c r="BQ55" s="106" t="s">
        <v>27</v>
      </c>
      <c r="BR55" s="106"/>
      <c r="BS55" s="106" t="s">
        <v>113</v>
      </c>
      <c r="BT55" s="106"/>
      <c r="BU55" s="55" t="s">
        <v>27</v>
      </c>
      <c r="BV55" s="90">
        <v>0</v>
      </c>
      <c r="BW55" s="90">
        <v>0</v>
      </c>
      <c r="BX55" s="57" t="s">
        <v>27</v>
      </c>
      <c r="BY55" s="94" t="s">
        <v>27</v>
      </c>
      <c r="BZ55" s="57" t="s">
        <v>27</v>
      </c>
      <c r="CA55" s="61"/>
    </row>
    <row r="56" spans="1:79" s="180" customFormat="1" ht="14.1" customHeight="1">
      <c r="A56" s="178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179"/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/>
      <c r="BX56" s="179"/>
      <c r="BY56" s="179"/>
      <c r="BZ56" s="179"/>
      <c r="CA56" s="179"/>
    </row>
    <row r="57" spans="1:79" ht="21.75" customHeight="1">
      <c r="A57" s="118" t="s">
        <v>121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"/>
    </row>
    <row r="58" spans="1:79" ht="58.5" customHeight="1">
      <c r="A58" s="47"/>
      <c r="B58" s="209" t="s">
        <v>89</v>
      </c>
      <c r="C58" s="210"/>
      <c r="D58" s="103" t="s">
        <v>59</v>
      </c>
      <c r="E58" s="215">
        <f>SUM(G58,G59,G60,G61,Q58,Q59,Q60,Q61,Y58,Y59,Y60,Y61,AH58,AH59,AH60,AH61,AS58,AS59,AS60,AS61,BC58,BC59:BD60,BC61,BN58:BN59,BN59,BN60,BN61,BV58,BV59,BV60,BV61)</f>
        <v>60</v>
      </c>
      <c r="F58" s="37">
        <f>SUM(J58,S58,AA58,AK58,AU58,BE58,BO58,BW58)</f>
        <v>1</v>
      </c>
      <c r="G58" s="105">
        <v>10</v>
      </c>
      <c r="H58" s="105"/>
      <c r="I58" s="105"/>
      <c r="J58" s="105">
        <v>0</v>
      </c>
      <c r="K58" s="105"/>
      <c r="L58" s="36" t="s">
        <v>47</v>
      </c>
      <c r="M58" s="104">
        <v>300</v>
      </c>
      <c r="N58" s="105"/>
      <c r="O58" s="105"/>
      <c r="P58" s="36" t="s">
        <v>58</v>
      </c>
      <c r="Q58" s="104">
        <v>0</v>
      </c>
      <c r="R58" s="105"/>
      <c r="S58" s="104">
        <v>0</v>
      </c>
      <c r="T58" s="105"/>
      <c r="U58" s="105" t="s">
        <v>25</v>
      </c>
      <c r="V58" s="105"/>
      <c r="W58" s="87">
        <v>0</v>
      </c>
      <c r="X58" s="36" t="s">
        <v>25</v>
      </c>
      <c r="Y58" s="109">
        <v>10</v>
      </c>
      <c r="Z58" s="109"/>
      <c r="AA58" s="109">
        <v>1</v>
      </c>
      <c r="AB58" s="109"/>
      <c r="AC58" s="109" t="s">
        <v>53</v>
      </c>
      <c r="AD58" s="109"/>
      <c r="AE58" s="88">
        <v>5</v>
      </c>
      <c r="AF58" s="109" t="s">
        <v>58</v>
      </c>
      <c r="AG58" s="109"/>
      <c r="AH58" s="105">
        <v>0</v>
      </c>
      <c r="AI58" s="105"/>
      <c r="AJ58" s="105"/>
      <c r="AK58" s="105">
        <v>0</v>
      </c>
      <c r="AL58" s="105"/>
      <c r="AM58" s="105" t="s">
        <v>25</v>
      </c>
      <c r="AN58" s="105"/>
      <c r="AO58" s="104">
        <v>0</v>
      </c>
      <c r="AP58" s="105"/>
      <c r="AQ58" s="105" t="s">
        <v>25</v>
      </c>
      <c r="AR58" s="105"/>
      <c r="AS58" s="104">
        <v>0</v>
      </c>
      <c r="AT58" s="105"/>
      <c r="AU58" s="104">
        <v>0</v>
      </c>
      <c r="AV58" s="105"/>
      <c r="AW58" s="105" t="s">
        <v>25</v>
      </c>
      <c r="AX58" s="105"/>
      <c r="AY58" s="104">
        <v>0</v>
      </c>
      <c r="AZ58" s="105"/>
      <c r="BA58" s="105" t="s">
        <v>25</v>
      </c>
      <c r="BB58" s="105"/>
      <c r="BC58" s="108">
        <v>0</v>
      </c>
      <c r="BD58" s="109"/>
      <c r="BE58" s="108">
        <v>0</v>
      </c>
      <c r="BF58" s="109"/>
      <c r="BG58" s="109"/>
      <c r="BH58" s="37" t="s">
        <v>25</v>
      </c>
      <c r="BI58" s="108">
        <v>0</v>
      </c>
      <c r="BJ58" s="109"/>
      <c r="BK58" s="109"/>
      <c r="BL58" s="109" t="s">
        <v>25</v>
      </c>
      <c r="BM58" s="109"/>
      <c r="BN58" s="87">
        <v>0</v>
      </c>
      <c r="BO58" s="104">
        <v>0</v>
      </c>
      <c r="BP58" s="105"/>
      <c r="BQ58" s="105" t="s">
        <v>25</v>
      </c>
      <c r="BR58" s="105"/>
      <c r="BS58" s="104">
        <v>0</v>
      </c>
      <c r="BT58" s="105"/>
      <c r="BU58" s="36" t="s">
        <v>25</v>
      </c>
      <c r="BV58" s="88">
        <v>0</v>
      </c>
      <c r="BW58" s="88">
        <v>0</v>
      </c>
      <c r="BX58" s="37" t="s">
        <v>25</v>
      </c>
      <c r="BY58" s="88">
        <v>0</v>
      </c>
      <c r="BZ58" s="37" t="s">
        <v>25</v>
      </c>
      <c r="CA58" s="45"/>
    </row>
    <row r="59" spans="1:79" ht="48.75" customHeight="1">
      <c r="A59" s="48">
        <v>24</v>
      </c>
      <c r="B59" s="211"/>
      <c r="C59" s="212"/>
      <c r="D59" s="99" t="s">
        <v>125</v>
      </c>
      <c r="E59" s="216"/>
      <c r="F59" s="37">
        <f>SUM(J59,S59,AA59,AK59,AU59,BE59,BO59,BW59)</f>
        <v>1</v>
      </c>
      <c r="G59" s="105">
        <v>5</v>
      </c>
      <c r="H59" s="105"/>
      <c r="I59" s="105"/>
      <c r="J59" s="104">
        <v>0</v>
      </c>
      <c r="K59" s="105"/>
      <c r="L59" s="36" t="s">
        <v>23</v>
      </c>
      <c r="M59" s="104">
        <v>300</v>
      </c>
      <c r="N59" s="105"/>
      <c r="O59" s="105"/>
      <c r="P59" s="36" t="s">
        <v>58</v>
      </c>
      <c r="Q59" s="104">
        <v>0</v>
      </c>
      <c r="R59" s="105"/>
      <c r="S59" s="104">
        <v>0</v>
      </c>
      <c r="T59" s="105"/>
      <c r="U59" s="105" t="s">
        <v>25</v>
      </c>
      <c r="V59" s="105"/>
      <c r="W59" s="87">
        <v>0</v>
      </c>
      <c r="X59" s="36" t="s">
        <v>25</v>
      </c>
      <c r="Y59" s="109">
        <v>5</v>
      </c>
      <c r="Z59" s="109"/>
      <c r="AA59" s="109">
        <v>1</v>
      </c>
      <c r="AB59" s="109"/>
      <c r="AC59" s="109" t="s">
        <v>53</v>
      </c>
      <c r="AD59" s="109"/>
      <c r="AE59" s="88">
        <v>5</v>
      </c>
      <c r="AF59" s="109" t="s">
        <v>58</v>
      </c>
      <c r="AG59" s="109"/>
      <c r="AH59" s="105">
        <v>0</v>
      </c>
      <c r="AI59" s="105"/>
      <c r="AJ59" s="105"/>
      <c r="AK59" s="105">
        <v>0</v>
      </c>
      <c r="AL59" s="105"/>
      <c r="AM59" s="105" t="s">
        <v>25</v>
      </c>
      <c r="AN59" s="105"/>
      <c r="AO59" s="104">
        <v>0</v>
      </c>
      <c r="AP59" s="105"/>
      <c r="AQ59" s="105" t="s">
        <v>25</v>
      </c>
      <c r="AR59" s="105"/>
      <c r="AS59" s="104">
        <v>0</v>
      </c>
      <c r="AT59" s="105"/>
      <c r="AU59" s="104">
        <v>0</v>
      </c>
      <c r="AV59" s="105"/>
      <c r="AW59" s="105" t="s">
        <v>25</v>
      </c>
      <c r="AX59" s="105"/>
      <c r="AY59" s="104">
        <v>0</v>
      </c>
      <c r="AZ59" s="105"/>
      <c r="BA59" s="105" t="s">
        <v>25</v>
      </c>
      <c r="BB59" s="105"/>
      <c r="BC59" s="108">
        <v>0</v>
      </c>
      <c r="BD59" s="109"/>
      <c r="BE59" s="108">
        <v>0</v>
      </c>
      <c r="BF59" s="109"/>
      <c r="BG59" s="109"/>
      <c r="BH59" s="37" t="s">
        <v>25</v>
      </c>
      <c r="BI59" s="108">
        <v>0</v>
      </c>
      <c r="BJ59" s="109"/>
      <c r="BK59" s="109"/>
      <c r="BL59" s="109" t="s">
        <v>25</v>
      </c>
      <c r="BM59" s="109"/>
      <c r="BN59" s="87">
        <v>0</v>
      </c>
      <c r="BO59" s="104">
        <v>0</v>
      </c>
      <c r="BP59" s="105"/>
      <c r="BQ59" s="105" t="s">
        <v>25</v>
      </c>
      <c r="BR59" s="105"/>
      <c r="BS59" s="104">
        <v>0</v>
      </c>
      <c r="BT59" s="105"/>
      <c r="BU59" s="36" t="s">
        <v>25</v>
      </c>
      <c r="BV59" s="88">
        <v>0</v>
      </c>
      <c r="BW59" s="88">
        <v>0</v>
      </c>
      <c r="BX59" s="37" t="s">
        <v>25</v>
      </c>
      <c r="BY59" s="88">
        <v>0</v>
      </c>
      <c r="BZ59" s="37" t="s">
        <v>25</v>
      </c>
      <c r="CA59" s="45"/>
    </row>
    <row r="60" spans="1:79" ht="48.75" customHeight="1">
      <c r="A60" s="48"/>
      <c r="B60" s="211"/>
      <c r="C60" s="212"/>
      <c r="D60" s="5" t="s">
        <v>137</v>
      </c>
      <c r="E60" s="216"/>
      <c r="F60" s="82">
        <f t="shared" ref="F60" si="9">SUM(J60,S60,AA60,AK60,AU60,BE60,BO60,BW60)</f>
        <v>1</v>
      </c>
      <c r="G60" s="105">
        <v>5</v>
      </c>
      <c r="H60" s="105"/>
      <c r="I60" s="105"/>
      <c r="J60" s="104">
        <v>0</v>
      </c>
      <c r="K60" s="105"/>
      <c r="L60" s="36" t="s">
        <v>23</v>
      </c>
      <c r="M60" s="104">
        <v>300</v>
      </c>
      <c r="N60" s="105"/>
      <c r="O60" s="105"/>
      <c r="P60" s="36" t="s">
        <v>58</v>
      </c>
      <c r="Q60" s="104">
        <v>0</v>
      </c>
      <c r="R60" s="105"/>
      <c r="S60" s="104">
        <v>0</v>
      </c>
      <c r="T60" s="105"/>
      <c r="U60" s="105" t="s">
        <v>25</v>
      </c>
      <c r="V60" s="105"/>
      <c r="W60" s="87">
        <v>0</v>
      </c>
      <c r="X60" s="36" t="s">
        <v>25</v>
      </c>
      <c r="Y60" s="109">
        <v>5</v>
      </c>
      <c r="Z60" s="109"/>
      <c r="AA60" s="109">
        <v>1</v>
      </c>
      <c r="AB60" s="109"/>
      <c r="AC60" s="109" t="s">
        <v>53</v>
      </c>
      <c r="AD60" s="109"/>
      <c r="AE60" s="88">
        <v>5</v>
      </c>
      <c r="AF60" s="109" t="s">
        <v>58</v>
      </c>
      <c r="AG60" s="109"/>
      <c r="AH60" s="105">
        <v>0</v>
      </c>
      <c r="AI60" s="105"/>
      <c r="AJ60" s="105"/>
      <c r="AK60" s="105">
        <v>0</v>
      </c>
      <c r="AL60" s="105"/>
      <c r="AM60" s="105" t="s">
        <v>25</v>
      </c>
      <c r="AN60" s="105"/>
      <c r="AO60" s="104">
        <v>0</v>
      </c>
      <c r="AP60" s="105"/>
      <c r="AQ60" s="105" t="s">
        <v>25</v>
      </c>
      <c r="AR60" s="105"/>
      <c r="AS60" s="104">
        <v>0</v>
      </c>
      <c r="AT60" s="105"/>
      <c r="AU60" s="104">
        <v>0</v>
      </c>
      <c r="AV60" s="105"/>
      <c r="AW60" s="105" t="s">
        <v>25</v>
      </c>
      <c r="AX60" s="105"/>
      <c r="AY60" s="104">
        <v>0</v>
      </c>
      <c r="AZ60" s="105"/>
      <c r="BA60" s="105" t="s">
        <v>25</v>
      </c>
      <c r="BB60" s="105"/>
      <c r="BC60" s="108">
        <v>0</v>
      </c>
      <c r="BD60" s="109"/>
      <c r="BE60" s="108">
        <v>0</v>
      </c>
      <c r="BF60" s="109"/>
      <c r="BG60" s="109"/>
      <c r="BH60" s="37" t="s">
        <v>25</v>
      </c>
      <c r="BI60" s="108">
        <v>0</v>
      </c>
      <c r="BJ60" s="109"/>
      <c r="BK60" s="109"/>
      <c r="BL60" s="109" t="s">
        <v>25</v>
      </c>
      <c r="BM60" s="109"/>
      <c r="BN60" s="87">
        <v>0</v>
      </c>
      <c r="BO60" s="104">
        <v>0</v>
      </c>
      <c r="BP60" s="105"/>
      <c r="BQ60" s="105" t="s">
        <v>25</v>
      </c>
      <c r="BR60" s="105"/>
      <c r="BS60" s="104">
        <v>0</v>
      </c>
      <c r="BT60" s="105"/>
      <c r="BU60" s="36" t="s">
        <v>25</v>
      </c>
      <c r="BV60" s="88">
        <v>0</v>
      </c>
      <c r="BW60" s="88">
        <v>0</v>
      </c>
      <c r="BX60" s="37" t="s">
        <v>25</v>
      </c>
      <c r="BY60" s="88">
        <v>0</v>
      </c>
      <c r="BZ60" s="37" t="s">
        <v>25</v>
      </c>
      <c r="CA60" s="45"/>
    </row>
    <row r="61" spans="1:79" ht="39.75" customHeight="1">
      <c r="A61" s="49"/>
      <c r="B61" s="213"/>
      <c r="C61" s="214"/>
      <c r="D61" s="101" t="s">
        <v>130</v>
      </c>
      <c r="E61" s="217"/>
      <c r="F61" s="82">
        <f>SUM(J61,S61,AA61,AK61,AU61,BE61,BO61,BW61)</f>
        <v>1</v>
      </c>
      <c r="G61" s="105">
        <v>0</v>
      </c>
      <c r="H61" s="105"/>
      <c r="I61" s="105"/>
      <c r="J61" s="104">
        <v>0</v>
      </c>
      <c r="K61" s="105"/>
      <c r="L61" s="83">
        <v>0</v>
      </c>
      <c r="M61" s="147" t="s">
        <v>49</v>
      </c>
      <c r="N61" s="148"/>
      <c r="O61" s="149"/>
      <c r="P61" s="36">
        <v>0</v>
      </c>
      <c r="Q61" s="105" t="s">
        <v>25</v>
      </c>
      <c r="R61" s="105"/>
      <c r="S61" s="104">
        <v>0</v>
      </c>
      <c r="T61" s="105"/>
      <c r="U61" s="105" t="s">
        <v>25</v>
      </c>
      <c r="V61" s="105"/>
      <c r="W61" s="87">
        <v>0</v>
      </c>
      <c r="X61" s="36" t="s">
        <v>25</v>
      </c>
      <c r="Y61" s="109">
        <v>0</v>
      </c>
      <c r="Z61" s="109"/>
      <c r="AA61" s="109">
        <v>0</v>
      </c>
      <c r="AB61" s="109"/>
      <c r="AC61" s="182" t="s">
        <v>49</v>
      </c>
      <c r="AD61" s="183"/>
      <c r="AE61" s="37">
        <v>0</v>
      </c>
      <c r="AF61" s="109" t="s">
        <v>49</v>
      </c>
      <c r="AG61" s="109"/>
      <c r="AH61" s="105">
        <v>0</v>
      </c>
      <c r="AI61" s="105"/>
      <c r="AJ61" s="105"/>
      <c r="AK61" s="105">
        <v>0</v>
      </c>
      <c r="AL61" s="105"/>
      <c r="AM61" s="105" t="s">
        <v>25</v>
      </c>
      <c r="AN61" s="105"/>
      <c r="AO61" s="104">
        <v>0</v>
      </c>
      <c r="AP61" s="105"/>
      <c r="AQ61" s="105" t="s">
        <v>25</v>
      </c>
      <c r="AR61" s="105"/>
      <c r="AS61" s="104">
        <v>0</v>
      </c>
      <c r="AT61" s="105"/>
      <c r="AU61" s="104">
        <v>0</v>
      </c>
      <c r="AV61" s="105"/>
      <c r="AW61" s="105" t="s">
        <v>25</v>
      </c>
      <c r="AX61" s="105"/>
      <c r="AY61" s="104">
        <v>0</v>
      </c>
      <c r="AZ61" s="105"/>
      <c r="BA61" s="105" t="s">
        <v>25</v>
      </c>
      <c r="BB61" s="105"/>
      <c r="BC61" s="108">
        <v>0</v>
      </c>
      <c r="BD61" s="109"/>
      <c r="BE61" s="108">
        <v>0</v>
      </c>
      <c r="BF61" s="109"/>
      <c r="BG61" s="109"/>
      <c r="BH61" s="37" t="s">
        <v>25</v>
      </c>
      <c r="BI61" s="108">
        <v>0</v>
      </c>
      <c r="BJ61" s="109"/>
      <c r="BK61" s="109"/>
      <c r="BL61" s="109" t="s">
        <v>25</v>
      </c>
      <c r="BM61" s="109"/>
      <c r="BN61" s="87">
        <v>0</v>
      </c>
      <c r="BO61" s="104">
        <v>0</v>
      </c>
      <c r="BP61" s="105"/>
      <c r="BQ61" s="105" t="s">
        <v>25</v>
      </c>
      <c r="BR61" s="105"/>
      <c r="BS61" s="104">
        <v>0</v>
      </c>
      <c r="BT61" s="105"/>
      <c r="BU61" s="36" t="s">
        <v>25</v>
      </c>
      <c r="BV61" s="37">
        <v>20</v>
      </c>
      <c r="BW61" s="37">
        <v>1</v>
      </c>
      <c r="BX61" s="37" t="s">
        <v>53</v>
      </c>
      <c r="BY61" s="37">
        <v>5</v>
      </c>
      <c r="BZ61" s="37" t="s">
        <v>58</v>
      </c>
      <c r="CA61" s="45"/>
    </row>
    <row r="62" spans="1:79" ht="32.25" customHeight="1">
      <c r="A62" s="41">
        <v>25</v>
      </c>
      <c r="B62" s="139" t="s">
        <v>46</v>
      </c>
      <c r="C62" s="139"/>
      <c r="D62" s="5" t="s">
        <v>145</v>
      </c>
      <c r="E62" s="37">
        <f>SUM(G62,Q62,Y62,AH62,AS62,BC62,BN62,BV62)</f>
        <v>20</v>
      </c>
      <c r="F62" s="82">
        <f t="shared" ref="F62:F64" si="10">SUM(J62,S62,AA62,AK62,AU62,BE62,BO62,BW62)</f>
        <v>1</v>
      </c>
      <c r="G62" s="105">
        <v>10</v>
      </c>
      <c r="H62" s="105"/>
      <c r="I62" s="105"/>
      <c r="J62" s="104">
        <v>0</v>
      </c>
      <c r="K62" s="105"/>
      <c r="L62" s="36" t="s">
        <v>23</v>
      </c>
      <c r="M62" s="104">
        <v>300</v>
      </c>
      <c r="N62" s="105"/>
      <c r="O62" s="105"/>
      <c r="P62" s="36" t="s">
        <v>58</v>
      </c>
      <c r="Q62" s="104">
        <v>0</v>
      </c>
      <c r="R62" s="105"/>
      <c r="S62" s="104">
        <v>0</v>
      </c>
      <c r="T62" s="105"/>
      <c r="U62" s="105" t="s">
        <v>25</v>
      </c>
      <c r="V62" s="105"/>
      <c r="W62" s="87">
        <v>0</v>
      </c>
      <c r="X62" s="36" t="s">
        <v>25</v>
      </c>
      <c r="Y62" s="109">
        <v>0</v>
      </c>
      <c r="Z62" s="109"/>
      <c r="AA62" s="109">
        <v>0</v>
      </c>
      <c r="AB62" s="109"/>
      <c r="AC62" s="182" t="s">
        <v>49</v>
      </c>
      <c r="AD62" s="183"/>
      <c r="AE62" s="37">
        <v>0</v>
      </c>
      <c r="AF62" s="109" t="s">
        <v>49</v>
      </c>
      <c r="AG62" s="109"/>
      <c r="AH62" s="105">
        <v>10</v>
      </c>
      <c r="AI62" s="105"/>
      <c r="AJ62" s="105"/>
      <c r="AK62" s="105">
        <v>1</v>
      </c>
      <c r="AL62" s="105"/>
      <c r="AM62" s="36" t="s">
        <v>53</v>
      </c>
      <c r="AN62" s="105">
        <v>25</v>
      </c>
      <c r="AO62" s="105"/>
      <c r="AP62" s="105"/>
      <c r="AQ62" s="105" t="s">
        <v>58</v>
      </c>
      <c r="AR62" s="105"/>
      <c r="AS62" s="104">
        <v>0</v>
      </c>
      <c r="AT62" s="105"/>
      <c r="AU62" s="104">
        <v>0</v>
      </c>
      <c r="AV62" s="105"/>
      <c r="AW62" s="105" t="s">
        <v>25</v>
      </c>
      <c r="AX62" s="105"/>
      <c r="AY62" s="104">
        <v>0</v>
      </c>
      <c r="AZ62" s="105"/>
      <c r="BA62" s="105" t="s">
        <v>25</v>
      </c>
      <c r="BB62" s="105"/>
      <c r="BC62" s="108">
        <v>0</v>
      </c>
      <c r="BD62" s="109"/>
      <c r="BE62" s="108">
        <v>0</v>
      </c>
      <c r="BF62" s="109"/>
      <c r="BG62" s="109"/>
      <c r="BH62" s="37" t="s">
        <v>25</v>
      </c>
      <c r="BI62" s="108">
        <v>0</v>
      </c>
      <c r="BJ62" s="109"/>
      <c r="BK62" s="109"/>
      <c r="BL62" s="109" t="s">
        <v>25</v>
      </c>
      <c r="BM62" s="109"/>
      <c r="BN62" s="87">
        <v>0</v>
      </c>
      <c r="BO62" s="104">
        <v>0</v>
      </c>
      <c r="BP62" s="105"/>
      <c r="BQ62" s="105" t="s">
        <v>25</v>
      </c>
      <c r="BR62" s="105"/>
      <c r="BS62" s="104">
        <v>0</v>
      </c>
      <c r="BT62" s="105"/>
      <c r="BU62" s="36" t="s">
        <v>25</v>
      </c>
      <c r="BV62" s="88">
        <v>0</v>
      </c>
      <c r="BW62" s="88">
        <v>0</v>
      </c>
      <c r="BX62" s="37" t="s">
        <v>25</v>
      </c>
      <c r="BY62" s="88">
        <v>0</v>
      </c>
      <c r="BZ62" s="37" t="s">
        <v>25</v>
      </c>
      <c r="CA62" s="45"/>
    </row>
    <row r="63" spans="1:79" ht="39" customHeight="1">
      <c r="A63" s="46">
        <v>26</v>
      </c>
      <c r="B63" s="113" t="s">
        <v>91</v>
      </c>
      <c r="C63" s="114"/>
      <c r="D63" s="5" t="s">
        <v>112</v>
      </c>
      <c r="E63" s="82">
        <f t="shared" ref="E63:E64" si="11">SUM(G63,Q63,Y63,AH63,AS63,BC63,BN63,BV63)</f>
        <v>30</v>
      </c>
      <c r="F63" s="82">
        <f>SUM(J63,S63,AA63,AK63,AU63,BE63,BO63,BW63)</f>
        <v>2</v>
      </c>
      <c r="G63" s="105">
        <v>20</v>
      </c>
      <c r="H63" s="105"/>
      <c r="I63" s="105"/>
      <c r="J63" s="104">
        <v>0</v>
      </c>
      <c r="K63" s="105"/>
      <c r="L63" s="36" t="s">
        <v>23</v>
      </c>
      <c r="M63" s="104">
        <v>300</v>
      </c>
      <c r="N63" s="105"/>
      <c r="O63" s="105"/>
      <c r="P63" s="36" t="s">
        <v>58</v>
      </c>
      <c r="Q63" s="104">
        <v>0</v>
      </c>
      <c r="R63" s="105"/>
      <c r="S63" s="104">
        <v>0</v>
      </c>
      <c r="T63" s="105"/>
      <c r="U63" s="105" t="s">
        <v>25</v>
      </c>
      <c r="V63" s="105"/>
      <c r="W63" s="87">
        <v>0</v>
      </c>
      <c r="X63" s="36" t="s">
        <v>25</v>
      </c>
      <c r="Y63" s="109">
        <v>0</v>
      </c>
      <c r="Z63" s="109"/>
      <c r="AA63" s="109">
        <v>0</v>
      </c>
      <c r="AB63" s="109"/>
      <c r="AC63" s="182" t="s">
        <v>49</v>
      </c>
      <c r="AD63" s="183"/>
      <c r="AE63" s="37">
        <v>0</v>
      </c>
      <c r="AF63" s="109" t="s">
        <v>49</v>
      </c>
      <c r="AG63" s="109"/>
      <c r="AH63" s="105">
        <v>10</v>
      </c>
      <c r="AI63" s="105"/>
      <c r="AJ63" s="105"/>
      <c r="AK63" s="105">
        <v>2</v>
      </c>
      <c r="AL63" s="105"/>
      <c r="AM63" s="36" t="s">
        <v>53</v>
      </c>
      <c r="AN63" s="105">
        <v>25</v>
      </c>
      <c r="AO63" s="105"/>
      <c r="AP63" s="105"/>
      <c r="AQ63" s="105" t="s">
        <v>58</v>
      </c>
      <c r="AR63" s="105"/>
      <c r="AS63" s="104">
        <v>0</v>
      </c>
      <c r="AT63" s="105"/>
      <c r="AU63" s="104">
        <v>0</v>
      </c>
      <c r="AV63" s="105"/>
      <c r="AW63" s="105" t="s">
        <v>25</v>
      </c>
      <c r="AX63" s="105"/>
      <c r="AY63" s="104">
        <v>0</v>
      </c>
      <c r="AZ63" s="105"/>
      <c r="BA63" s="105" t="s">
        <v>25</v>
      </c>
      <c r="BB63" s="105"/>
      <c r="BC63" s="108">
        <v>0</v>
      </c>
      <c r="BD63" s="109"/>
      <c r="BE63" s="108">
        <v>0</v>
      </c>
      <c r="BF63" s="109"/>
      <c r="BG63" s="109"/>
      <c r="BH63" s="37" t="s">
        <v>25</v>
      </c>
      <c r="BI63" s="108">
        <v>0</v>
      </c>
      <c r="BJ63" s="109"/>
      <c r="BK63" s="109"/>
      <c r="BL63" s="109" t="s">
        <v>25</v>
      </c>
      <c r="BM63" s="109"/>
      <c r="BN63" s="87">
        <v>0</v>
      </c>
      <c r="BO63" s="104">
        <v>0</v>
      </c>
      <c r="BP63" s="105"/>
      <c r="BQ63" s="105" t="s">
        <v>25</v>
      </c>
      <c r="BR63" s="105"/>
      <c r="BS63" s="104">
        <v>0</v>
      </c>
      <c r="BT63" s="105"/>
      <c r="BU63" s="36" t="s">
        <v>25</v>
      </c>
      <c r="BV63" s="88">
        <v>0</v>
      </c>
      <c r="BW63" s="88">
        <v>0</v>
      </c>
      <c r="BX63" s="37" t="s">
        <v>25</v>
      </c>
      <c r="BY63" s="88">
        <v>0</v>
      </c>
      <c r="BZ63" s="37" t="s">
        <v>25</v>
      </c>
      <c r="CA63" s="45"/>
    </row>
    <row r="64" spans="1:79" ht="30.75" customHeight="1">
      <c r="A64" s="46">
        <v>27</v>
      </c>
      <c r="B64" s="113" t="s">
        <v>68</v>
      </c>
      <c r="C64" s="114"/>
      <c r="D64" s="5" t="s">
        <v>92</v>
      </c>
      <c r="E64" s="82">
        <f t="shared" si="11"/>
        <v>10</v>
      </c>
      <c r="F64" s="82">
        <f t="shared" si="10"/>
        <v>1</v>
      </c>
      <c r="G64" s="105">
        <v>5</v>
      </c>
      <c r="H64" s="105"/>
      <c r="I64" s="105"/>
      <c r="J64" s="104">
        <v>0</v>
      </c>
      <c r="K64" s="105"/>
      <c r="L64" s="36" t="s">
        <v>47</v>
      </c>
      <c r="M64" s="105">
        <v>300</v>
      </c>
      <c r="N64" s="105"/>
      <c r="O64" s="105"/>
      <c r="P64" s="36" t="s">
        <v>58</v>
      </c>
      <c r="Q64" s="104">
        <v>0</v>
      </c>
      <c r="R64" s="105"/>
      <c r="S64" s="104">
        <v>0</v>
      </c>
      <c r="T64" s="105"/>
      <c r="U64" s="105" t="s">
        <v>25</v>
      </c>
      <c r="V64" s="105"/>
      <c r="W64" s="87">
        <v>0</v>
      </c>
      <c r="X64" s="36" t="s">
        <v>25</v>
      </c>
      <c r="Y64" s="109">
        <v>0</v>
      </c>
      <c r="Z64" s="109"/>
      <c r="AA64" s="109">
        <v>0</v>
      </c>
      <c r="AB64" s="109"/>
      <c r="AC64" s="182" t="s">
        <v>49</v>
      </c>
      <c r="AD64" s="183"/>
      <c r="AE64" s="37">
        <v>0</v>
      </c>
      <c r="AF64" s="109" t="s">
        <v>49</v>
      </c>
      <c r="AG64" s="109"/>
      <c r="AH64" s="105">
        <v>5</v>
      </c>
      <c r="AI64" s="105"/>
      <c r="AJ64" s="105"/>
      <c r="AK64" s="105">
        <v>1</v>
      </c>
      <c r="AL64" s="105"/>
      <c r="AM64" s="36" t="s">
        <v>53</v>
      </c>
      <c r="AN64" s="105">
        <v>25</v>
      </c>
      <c r="AO64" s="105"/>
      <c r="AP64" s="105"/>
      <c r="AQ64" s="105" t="s">
        <v>58</v>
      </c>
      <c r="AR64" s="105"/>
      <c r="AS64" s="104">
        <v>0</v>
      </c>
      <c r="AT64" s="105"/>
      <c r="AU64" s="104">
        <v>0</v>
      </c>
      <c r="AV64" s="105"/>
      <c r="AW64" s="105" t="s">
        <v>25</v>
      </c>
      <c r="AX64" s="105"/>
      <c r="AY64" s="104">
        <v>0</v>
      </c>
      <c r="AZ64" s="105"/>
      <c r="BA64" s="105" t="s">
        <v>25</v>
      </c>
      <c r="BB64" s="105"/>
      <c r="BC64" s="108">
        <v>0</v>
      </c>
      <c r="BD64" s="109"/>
      <c r="BE64" s="108">
        <v>0</v>
      </c>
      <c r="BF64" s="109"/>
      <c r="BG64" s="109"/>
      <c r="BH64" s="37" t="s">
        <v>25</v>
      </c>
      <c r="BI64" s="108">
        <v>0</v>
      </c>
      <c r="BJ64" s="109"/>
      <c r="BK64" s="109"/>
      <c r="BL64" s="109" t="s">
        <v>25</v>
      </c>
      <c r="BM64" s="109"/>
      <c r="BN64" s="87">
        <v>0</v>
      </c>
      <c r="BO64" s="104">
        <v>0</v>
      </c>
      <c r="BP64" s="105"/>
      <c r="BQ64" s="105" t="s">
        <v>25</v>
      </c>
      <c r="BR64" s="105"/>
      <c r="BS64" s="104">
        <v>0</v>
      </c>
      <c r="BT64" s="105"/>
      <c r="BU64" s="36" t="s">
        <v>25</v>
      </c>
      <c r="BV64" s="37">
        <v>0</v>
      </c>
      <c r="BW64" s="37">
        <v>0</v>
      </c>
      <c r="BX64" s="37">
        <v>0</v>
      </c>
      <c r="BY64" s="37">
        <v>0</v>
      </c>
      <c r="BZ64" s="37">
        <v>0</v>
      </c>
      <c r="CA64" s="45"/>
    </row>
    <row r="65" spans="1:79" ht="13.5" customHeight="1">
      <c r="A65" s="120" t="s">
        <v>90</v>
      </c>
      <c r="B65" s="121"/>
      <c r="C65" s="121"/>
      <c r="D65" s="122"/>
      <c r="E65" s="94">
        <v>60</v>
      </c>
      <c r="F65" s="94">
        <v>4</v>
      </c>
      <c r="G65" s="220">
        <v>35</v>
      </c>
      <c r="H65" s="220"/>
      <c r="I65" s="220"/>
      <c r="J65" s="106">
        <f>SUM(J58:K64)</f>
        <v>0</v>
      </c>
      <c r="K65" s="106"/>
      <c r="L65" s="38" t="s">
        <v>27</v>
      </c>
      <c r="M65" s="117" t="s">
        <v>51</v>
      </c>
      <c r="N65" s="106"/>
      <c r="O65" s="106"/>
      <c r="P65" s="38" t="s">
        <v>27</v>
      </c>
      <c r="Q65" s="107">
        <f>SUM(Q58:R64)</f>
        <v>0</v>
      </c>
      <c r="R65" s="106"/>
      <c r="S65" s="107">
        <f>SUM(S58:T64)</f>
        <v>0</v>
      </c>
      <c r="T65" s="106"/>
      <c r="U65" s="106" t="s">
        <v>27</v>
      </c>
      <c r="V65" s="106"/>
      <c r="W65" s="81" t="s">
        <v>27</v>
      </c>
      <c r="X65" s="38" t="s">
        <v>27</v>
      </c>
      <c r="Y65" s="205">
        <v>0</v>
      </c>
      <c r="Z65" s="206"/>
      <c r="AA65" s="205">
        <v>0</v>
      </c>
      <c r="AB65" s="206"/>
      <c r="AC65" s="116" t="s">
        <v>27</v>
      </c>
      <c r="AD65" s="116"/>
      <c r="AE65" s="43" t="s">
        <v>51</v>
      </c>
      <c r="AF65" s="116" t="s">
        <v>27</v>
      </c>
      <c r="AG65" s="116"/>
      <c r="AH65" s="106">
        <f>SUM(AH58:AJ64)</f>
        <v>25</v>
      </c>
      <c r="AI65" s="106"/>
      <c r="AJ65" s="106"/>
      <c r="AK65" s="106">
        <f>SUM(AK58:AL64)</f>
        <v>4</v>
      </c>
      <c r="AL65" s="106"/>
      <c r="AM65" s="38" t="s">
        <v>27</v>
      </c>
      <c r="AN65" s="117" t="s">
        <v>51</v>
      </c>
      <c r="AO65" s="106"/>
      <c r="AP65" s="106"/>
      <c r="AQ65" s="106" t="s">
        <v>27</v>
      </c>
      <c r="AR65" s="106"/>
      <c r="AS65" s="107">
        <f>SUM(AS58:AT64)</f>
        <v>0</v>
      </c>
      <c r="AT65" s="106"/>
      <c r="AU65" s="107">
        <f>SUM(AU58:AV64)</f>
        <v>0</v>
      </c>
      <c r="AV65" s="106"/>
      <c r="AW65" s="106" t="s">
        <v>27</v>
      </c>
      <c r="AX65" s="106"/>
      <c r="AY65" s="106" t="s">
        <v>27</v>
      </c>
      <c r="AZ65" s="106"/>
      <c r="BA65" s="106" t="s">
        <v>27</v>
      </c>
      <c r="BB65" s="106"/>
      <c r="BC65" s="115">
        <f>SUM(BC58:BD64)</f>
        <v>0</v>
      </c>
      <c r="BD65" s="116"/>
      <c r="BE65" s="115">
        <f>SUM(BE58:BG64)</f>
        <v>0</v>
      </c>
      <c r="BF65" s="116"/>
      <c r="BG65" s="116"/>
      <c r="BH65" s="39" t="s">
        <v>27</v>
      </c>
      <c r="BI65" s="115" t="s">
        <v>113</v>
      </c>
      <c r="BJ65" s="116"/>
      <c r="BK65" s="116"/>
      <c r="BL65" s="116" t="s">
        <v>27</v>
      </c>
      <c r="BM65" s="116"/>
      <c r="BN65" s="89">
        <f>SUM(BN58:BN64)</f>
        <v>0</v>
      </c>
      <c r="BO65" s="107">
        <f>SUM(BO58:BP64)</f>
        <v>0</v>
      </c>
      <c r="BP65" s="106"/>
      <c r="BQ65" s="106" t="s">
        <v>27</v>
      </c>
      <c r="BR65" s="106"/>
      <c r="BS65" s="107" t="s">
        <v>113</v>
      </c>
      <c r="BT65" s="106"/>
      <c r="BU65" s="38" t="s">
        <v>27</v>
      </c>
      <c r="BV65" s="91">
        <v>0</v>
      </c>
      <c r="BW65" s="91">
        <v>0</v>
      </c>
      <c r="BX65" s="39" t="s">
        <v>27</v>
      </c>
      <c r="BY65" s="84" t="s">
        <v>27</v>
      </c>
      <c r="BZ65" s="39" t="s">
        <v>27</v>
      </c>
      <c r="CA65" s="45"/>
    </row>
    <row r="66" spans="1:79" s="29" customFormat="1" ht="18.75" customHeight="1">
      <c r="A66" s="168" t="s">
        <v>107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70"/>
      <c r="CA66" s="28"/>
    </row>
    <row r="67" spans="1:79" ht="24.95" customHeight="1">
      <c r="A67" s="128" t="s">
        <v>93</v>
      </c>
      <c r="B67" s="128"/>
      <c r="C67" s="128"/>
      <c r="D67" s="128"/>
      <c r="E67" s="40">
        <f>SUM(E65,E55,E52,E43)</f>
        <v>415</v>
      </c>
      <c r="F67" s="11">
        <f>SUM(F65,F55,F52,F43)</f>
        <v>30</v>
      </c>
      <c r="G67" s="135">
        <f>SUM(G65,G55,G52,G43)</f>
        <v>140</v>
      </c>
      <c r="H67" s="135"/>
      <c r="I67" s="135"/>
      <c r="J67" s="135">
        <f>SUM(J65,J55,J52,J43)</f>
        <v>9</v>
      </c>
      <c r="K67" s="135"/>
      <c r="L67" s="40" t="s">
        <v>27</v>
      </c>
      <c r="M67" s="134" t="s">
        <v>51</v>
      </c>
      <c r="N67" s="135"/>
      <c r="O67" s="135"/>
      <c r="P67" s="81" t="s">
        <v>27</v>
      </c>
      <c r="Q67" s="193">
        <f>SUM(Q65,Q55,Q52,Q43)</f>
        <v>0</v>
      </c>
      <c r="R67" s="194"/>
      <c r="S67" s="138">
        <f>SUM(S65,S55,S52,S43)</f>
        <v>0</v>
      </c>
      <c r="T67" s="135"/>
      <c r="U67" s="135" t="s">
        <v>27</v>
      </c>
      <c r="V67" s="135"/>
      <c r="W67" s="86" t="s">
        <v>51</v>
      </c>
      <c r="X67" s="38" t="s">
        <v>27</v>
      </c>
      <c r="Y67" s="135">
        <f>SUM(Y65,Y55,Y52,Y43)</f>
        <v>70</v>
      </c>
      <c r="Z67" s="135"/>
      <c r="AA67" s="135">
        <f>SUM(AA65,AA55,AA52,AA43)</f>
        <v>3.5</v>
      </c>
      <c r="AB67" s="135"/>
      <c r="AC67" s="135" t="s">
        <v>27</v>
      </c>
      <c r="AD67" s="135"/>
      <c r="AE67" s="44" t="s">
        <v>51</v>
      </c>
      <c r="AF67" s="106" t="s">
        <v>27</v>
      </c>
      <c r="AG67" s="133"/>
      <c r="AH67" s="135">
        <f>SUM(AH65,AH55,AH52,AH43)</f>
        <v>105</v>
      </c>
      <c r="AI67" s="135"/>
      <c r="AJ67" s="135"/>
      <c r="AK67" s="135">
        <f>SUM(AK65,AK55,AK52,AK43)</f>
        <v>12.5</v>
      </c>
      <c r="AL67" s="135"/>
      <c r="AM67" s="40" t="s">
        <v>27</v>
      </c>
      <c r="AN67" s="134" t="s">
        <v>51</v>
      </c>
      <c r="AO67" s="135"/>
      <c r="AP67" s="135"/>
      <c r="AQ67" s="132" t="s">
        <v>27</v>
      </c>
      <c r="AR67" s="133"/>
      <c r="AS67" s="138">
        <f>SUM(AS65,AS55,AS52,AS43)</f>
        <v>0</v>
      </c>
      <c r="AT67" s="135"/>
      <c r="AU67" s="138">
        <f>SUM(AU65,AU55,AU52,AU43)</f>
        <v>0</v>
      </c>
      <c r="AV67" s="135"/>
      <c r="AW67" s="135" t="s">
        <v>27</v>
      </c>
      <c r="AX67" s="135"/>
      <c r="AY67" s="135" t="s">
        <v>51</v>
      </c>
      <c r="AZ67" s="135"/>
      <c r="BA67" s="132" t="s">
        <v>27</v>
      </c>
      <c r="BB67" s="133"/>
      <c r="BC67" s="138">
        <f>SUM(BC65,BC55,BC52,BC43)</f>
        <v>0</v>
      </c>
      <c r="BD67" s="135"/>
      <c r="BE67" s="138">
        <f>SUM(BE65,BE55,BE52,BE43)</f>
        <v>0</v>
      </c>
      <c r="BF67" s="135"/>
      <c r="BG67" s="135"/>
      <c r="BH67" s="40" t="s">
        <v>27</v>
      </c>
      <c r="BI67" s="135" t="s">
        <v>51</v>
      </c>
      <c r="BJ67" s="135"/>
      <c r="BK67" s="135"/>
      <c r="BL67" s="132" t="s">
        <v>27</v>
      </c>
      <c r="BM67" s="133"/>
      <c r="BN67" s="95">
        <f>SUM(BN65,BN55,BN52,BN43)</f>
        <v>0</v>
      </c>
      <c r="BO67" s="138">
        <f>SUM(BO65,BO55,BO52,BO43)</f>
        <v>0</v>
      </c>
      <c r="BP67" s="135"/>
      <c r="BQ67" s="135" t="s">
        <v>27</v>
      </c>
      <c r="BR67" s="135"/>
      <c r="BS67" s="135" t="s">
        <v>51</v>
      </c>
      <c r="BT67" s="135"/>
      <c r="BU67" s="38" t="s">
        <v>27</v>
      </c>
      <c r="BV67" s="40">
        <f>SUM(BV65,BV55,BV52,BV43)</f>
        <v>100</v>
      </c>
      <c r="BW67" s="40">
        <f>SUM(BW65,BW55,BW52,BW43)</f>
        <v>5</v>
      </c>
      <c r="BX67" s="40" t="s">
        <v>27</v>
      </c>
      <c r="BY67" s="85" t="s">
        <v>27</v>
      </c>
      <c r="BZ67" s="38" t="s">
        <v>27</v>
      </c>
      <c r="CA67" s="45"/>
    </row>
    <row r="68" spans="1:79" ht="20.25" customHeight="1">
      <c r="A68" s="128"/>
      <c r="B68" s="128"/>
      <c r="C68" s="128"/>
      <c r="D68" s="128"/>
      <c r="E68" s="150" t="s">
        <v>57</v>
      </c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</row>
    <row r="69" spans="1:79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34.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8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48" hidden="1" customHeight="1">
      <c r="A72" s="127" t="s">
        <v>1</v>
      </c>
      <c r="B72" s="127" t="s">
        <v>54</v>
      </c>
      <c r="C72" s="127"/>
      <c r="D72" s="127" t="s">
        <v>3</v>
      </c>
      <c r="E72" s="127" t="s">
        <v>4</v>
      </c>
      <c r="F72" s="127"/>
      <c r="G72" s="195" t="s">
        <v>35</v>
      </c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95"/>
      <c r="BS72" s="195"/>
      <c r="BT72" s="195"/>
      <c r="BU72" s="195"/>
      <c r="BV72" s="195"/>
      <c r="BW72" s="195"/>
      <c r="BX72" s="195"/>
      <c r="BY72" s="195"/>
      <c r="BZ72" s="195"/>
      <c r="CA72" s="1"/>
    </row>
    <row r="73" spans="1:79" ht="23.25" customHeight="1">
      <c r="A73" s="127"/>
      <c r="B73" s="127"/>
      <c r="C73" s="127"/>
      <c r="D73" s="127"/>
      <c r="E73" s="130" t="s">
        <v>5</v>
      </c>
      <c r="F73" s="130" t="s">
        <v>6</v>
      </c>
      <c r="G73" s="184" t="s">
        <v>95</v>
      </c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6"/>
      <c r="BN73" s="175" t="s">
        <v>94</v>
      </c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7"/>
      <c r="CA73" s="1"/>
    </row>
    <row r="74" spans="1:79" ht="28.5" customHeight="1">
      <c r="A74" s="127"/>
      <c r="B74" s="127"/>
      <c r="C74" s="127"/>
      <c r="D74" s="127"/>
      <c r="E74" s="130"/>
      <c r="F74" s="130"/>
      <c r="G74" s="190" t="s">
        <v>9</v>
      </c>
      <c r="H74" s="191"/>
      <c r="I74" s="191"/>
      <c r="J74" s="191"/>
      <c r="K74" s="191"/>
      <c r="L74" s="191"/>
      <c r="M74" s="191"/>
      <c r="N74" s="191"/>
      <c r="O74" s="191"/>
      <c r="P74" s="192"/>
      <c r="Q74" s="190" t="s">
        <v>10</v>
      </c>
      <c r="R74" s="191"/>
      <c r="S74" s="191"/>
      <c r="T74" s="191"/>
      <c r="U74" s="191"/>
      <c r="V74" s="191"/>
      <c r="W74" s="191"/>
      <c r="X74" s="192"/>
      <c r="Y74" s="175" t="s">
        <v>11</v>
      </c>
      <c r="Z74" s="176"/>
      <c r="AA74" s="176"/>
      <c r="AB74" s="176"/>
      <c r="AC74" s="176"/>
      <c r="AD74" s="176"/>
      <c r="AE74" s="176"/>
      <c r="AF74" s="176"/>
      <c r="AG74" s="177"/>
      <c r="AH74" s="190" t="s">
        <v>12</v>
      </c>
      <c r="AI74" s="191"/>
      <c r="AJ74" s="191"/>
      <c r="AK74" s="191"/>
      <c r="AL74" s="191"/>
      <c r="AM74" s="191"/>
      <c r="AN74" s="191"/>
      <c r="AO74" s="191"/>
      <c r="AP74" s="191"/>
      <c r="AQ74" s="191"/>
      <c r="AR74" s="192"/>
      <c r="AS74" s="190" t="s">
        <v>13</v>
      </c>
      <c r="AT74" s="191"/>
      <c r="AU74" s="191"/>
      <c r="AV74" s="191"/>
      <c r="AW74" s="191"/>
      <c r="AX74" s="191"/>
      <c r="AY74" s="191"/>
      <c r="AZ74" s="191"/>
      <c r="BA74" s="191"/>
      <c r="BB74" s="192"/>
      <c r="BC74" s="187" t="s">
        <v>14</v>
      </c>
      <c r="BD74" s="188"/>
      <c r="BE74" s="188"/>
      <c r="BF74" s="188"/>
      <c r="BG74" s="188"/>
      <c r="BH74" s="188"/>
      <c r="BI74" s="188"/>
      <c r="BJ74" s="188"/>
      <c r="BK74" s="188"/>
      <c r="BL74" s="188"/>
      <c r="BM74" s="189"/>
      <c r="BN74" s="190" t="s">
        <v>15</v>
      </c>
      <c r="BO74" s="191"/>
      <c r="BP74" s="191"/>
      <c r="BQ74" s="191"/>
      <c r="BR74" s="191"/>
      <c r="BS74" s="191"/>
      <c r="BT74" s="191"/>
      <c r="BU74" s="192"/>
      <c r="BV74" s="175" t="s">
        <v>8</v>
      </c>
      <c r="BW74" s="176"/>
      <c r="BX74" s="176"/>
      <c r="BY74" s="176"/>
      <c r="BZ74" s="177"/>
      <c r="CA74" s="1"/>
    </row>
    <row r="75" spans="1:79" ht="28.5" customHeight="1">
      <c r="A75" s="127"/>
      <c r="B75" s="127"/>
      <c r="C75" s="127"/>
      <c r="D75" s="127"/>
      <c r="E75" s="130"/>
      <c r="F75" s="130"/>
      <c r="G75" s="129" t="s">
        <v>16</v>
      </c>
      <c r="H75" s="129"/>
      <c r="I75" s="129"/>
      <c r="J75" s="129" t="s">
        <v>6</v>
      </c>
      <c r="K75" s="129"/>
      <c r="L75" s="4" t="s">
        <v>17</v>
      </c>
      <c r="M75" s="129" t="s">
        <v>18</v>
      </c>
      <c r="N75" s="129"/>
      <c r="O75" s="129"/>
      <c r="P75" s="4" t="s">
        <v>19</v>
      </c>
      <c r="Q75" s="129" t="s">
        <v>16</v>
      </c>
      <c r="R75" s="129"/>
      <c r="S75" s="129" t="s">
        <v>6</v>
      </c>
      <c r="T75" s="129"/>
      <c r="U75" s="129" t="s">
        <v>17</v>
      </c>
      <c r="V75" s="129"/>
      <c r="W75" s="4" t="s">
        <v>18</v>
      </c>
      <c r="X75" s="4" t="s">
        <v>19</v>
      </c>
      <c r="Y75" s="130" t="s">
        <v>16</v>
      </c>
      <c r="Z75" s="130"/>
      <c r="AA75" s="130" t="s">
        <v>6</v>
      </c>
      <c r="AB75" s="130"/>
      <c r="AC75" s="130" t="s">
        <v>17</v>
      </c>
      <c r="AD75" s="130"/>
      <c r="AE75" s="3" t="s">
        <v>18</v>
      </c>
      <c r="AF75" s="130" t="s">
        <v>19</v>
      </c>
      <c r="AG75" s="130"/>
      <c r="AH75" s="129" t="s">
        <v>16</v>
      </c>
      <c r="AI75" s="129"/>
      <c r="AJ75" s="129"/>
      <c r="AK75" s="129" t="s">
        <v>6</v>
      </c>
      <c r="AL75" s="129"/>
      <c r="AM75" s="4" t="s">
        <v>17</v>
      </c>
      <c r="AN75" s="129" t="s">
        <v>18</v>
      </c>
      <c r="AO75" s="129"/>
      <c r="AP75" s="129"/>
      <c r="AQ75" s="129" t="s">
        <v>19</v>
      </c>
      <c r="AR75" s="129"/>
      <c r="AS75" s="129" t="s">
        <v>16</v>
      </c>
      <c r="AT75" s="129"/>
      <c r="AU75" s="129" t="s">
        <v>6</v>
      </c>
      <c r="AV75" s="129"/>
      <c r="AW75" s="129" t="s">
        <v>17</v>
      </c>
      <c r="AX75" s="129"/>
      <c r="AY75" s="129" t="s">
        <v>18</v>
      </c>
      <c r="AZ75" s="129"/>
      <c r="BA75" s="129" t="s">
        <v>19</v>
      </c>
      <c r="BB75" s="129"/>
      <c r="BC75" s="130" t="s">
        <v>16</v>
      </c>
      <c r="BD75" s="130"/>
      <c r="BE75" s="130" t="s">
        <v>6</v>
      </c>
      <c r="BF75" s="130"/>
      <c r="BG75" s="130"/>
      <c r="BH75" s="3" t="s">
        <v>17</v>
      </c>
      <c r="BI75" s="130" t="s">
        <v>18</v>
      </c>
      <c r="BJ75" s="130"/>
      <c r="BK75" s="130"/>
      <c r="BL75" s="130" t="s">
        <v>19</v>
      </c>
      <c r="BM75" s="130"/>
      <c r="BN75" s="4" t="s">
        <v>16</v>
      </c>
      <c r="BO75" s="129" t="s">
        <v>6</v>
      </c>
      <c r="BP75" s="129"/>
      <c r="BQ75" s="129" t="s">
        <v>17</v>
      </c>
      <c r="BR75" s="129"/>
      <c r="BS75" s="129" t="s">
        <v>18</v>
      </c>
      <c r="BT75" s="129"/>
      <c r="BU75" s="4" t="s">
        <v>19</v>
      </c>
      <c r="BV75" s="3" t="s">
        <v>16</v>
      </c>
      <c r="BW75" s="3" t="s">
        <v>6</v>
      </c>
      <c r="BX75" s="3" t="s">
        <v>17</v>
      </c>
      <c r="BY75" s="3" t="s">
        <v>18</v>
      </c>
      <c r="BZ75" s="3" t="s">
        <v>19</v>
      </c>
      <c r="CA75" s="1"/>
    </row>
    <row r="76" spans="1:79" ht="16.5" customHeight="1">
      <c r="A76" s="118" t="s">
        <v>122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"/>
    </row>
    <row r="77" spans="1:79" ht="44.25" customHeight="1">
      <c r="A77" s="46">
        <v>28</v>
      </c>
      <c r="B77" s="119" t="s">
        <v>83</v>
      </c>
      <c r="C77" s="119"/>
      <c r="D77" s="98" t="s">
        <v>138</v>
      </c>
      <c r="E77" s="37">
        <f>SUM(G77,Q77,Y77,AH77,AS77,BC77,BN77,BV77)</f>
        <v>30</v>
      </c>
      <c r="F77" s="37">
        <f>SUM(J77,S77,AA77,AK77,AU77,BE77,BO77,BW77)</f>
        <v>3</v>
      </c>
      <c r="G77" s="105">
        <v>15</v>
      </c>
      <c r="H77" s="105"/>
      <c r="I77" s="105"/>
      <c r="J77" s="105">
        <v>0</v>
      </c>
      <c r="K77" s="105"/>
      <c r="L77" s="36" t="s">
        <v>47</v>
      </c>
      <c r="M77" s="104">
        <v>300</v>
      </c>
      <c r="N77" s="105"/>
      <c r="O77" s="105"/>
      <c r="P77" s="36" t="s">
        <v>24</v>
      </c>
      <c r="Q77" s="104">
        <v>0</v>
      </c>
      <c r="R77" s="105"/>
      <c r="S77" s="104">
        <v>0</v>
      </c>
      <c r="T77" s="105"/>
      <c r="U77" s="105" t="s">
        <v>25</v>
      </c>
      <c r="V77" s="105"/>
      <c r="W77" s="87">
        <v>0</v>
      </c>
      <c r="X77" s="36" t="s">
        <v>25</v>
      </c>
      <c r="Y77" s="131">
        <v>0</v>
      </c>
      <c r="Z77" s="109"/>
      <c r="AA77" s="131">
        <v>0</v>
      </c>
      <c r="AB77" s="109"/>
      <c r="AC77" s="131" t="s">
        <v>51</v>
      </c>
      <c r="AD77" s="109"/>
      <c r="AE77" s="42">
        <v>0</v>
      </c>
      <c r="AF77" s="131" t="s">
        <v>51</v>
      </c>
      <c r="AG77" s="109"/>
      <c r="AH77" s="105">
        <v>15</v>
      </c>
      <c r="AI77" s="105"/>
      <c r="AJ77" s="105"/>
      <c r="AK77" s="105">
        <v>3</v>
      </c>
      <c r="AL77" s="105"/>
      <c r="AM77" s="36" t="s">
        <v>53</v>
      </c>
      <c r="AN77" s="104">
        <v>25</v>
      </c>
      <c r="AO77" s="105"/>
      <c r="AP77" s="105"/>
      <c r="AQ77" s="105" t="s">
        <v>24</v>
      </c>
      <c r="AR77" s="105"/>
      <c r="AS77" s="104">
        <v>0</v>
      </c>
      <c r="AT77" s="105"/>
      <c r="AU77" s="104">
        <v>0</v>
      </c>
      <c r="AV77" s="105"/>
      <c r="AW77" s="105" t="s">
        <v>25</v>
      </c>
      <c r="AX77" s="105"/>
      <c r="AY77" s="104">
        <v>0</v>
      </c>
      <c r="AZ77" s="105"/>
      <c r="BA77" s="105" t="s">
        <v>25</v>
      </c>
      <c r="BB77" s="105"/>
      <c r="BC77" s="108">
        <v>0</v>
      </c>
      <c r="BD77" s="109"/>
      <c r="BE77" s="108">
        <v>0</v>
      </c>
      <c r="BF77" s="109"/>
      <c r="BG77" s="109"/>
      <c r="BH77" s="37" t="s">
        <v>25</v>
      </c>
      <c r="BI77" s="108">
        <v>0</v>
      </c>
      <c r="BJ77" s="109"/>
      <c r="BK77" s="109"/>
      <c r="BL77" s="109" t="s">
        <v>25</v>
      </c>
      <c r="BM77" s="109"/>
      <c r="BN77" s="87">
        <v>0</v>
      </c>
      <c r="BO77" s="104">
        <v>0</v>
      </c>
      <c r="BP77" s="105"/>
      <c r="BQ77" s="105" t="s">
        <v>25</v>
      </c>
      <c r="BR77" s="105"/>
      <c r="BS77" s="104">
        <v>0</v>
      </c>
      <c r="BT77" s="105"/>
      <c r="BU77" s="36" t="s">
        <v>25</v>
      </c>
      <c r="BV77" s="88">
        <v>0</v>
      </c>
      <c r="BW77" s="88">
        <v>0</v>
      </c>
      <c r="BX77" s="37" t="s">
        <v>25</v>
      </c>
      <c r="BY77" s="88">
        <v>0</v>
      </c>
      <c r="BZ77" s="37" t="s">
        <v>25</v>
      </c>
      <c r="CA77" s="45"/>
    </row>
    <row r="78" spans="1:79" ht="31.9" customHeight="1">
      <c r="A78" s="46">
        <v>29</v>
      </c>
      <c r="B78" s="139" t="s">
        <v>65</v>
      </c>
      <c r="C78" s="139"/>
      <c r="D78" s="5" t="s">
        <v>110</v>
      </c>
      <c r="E78" s="82">
        <f>SUM(G78,Q78,Y78,AH78,AS78,BC78,BN78,BV78)</f>
        <v>15</v>
      </c>
      <c r="F78" s="82">
        <f t="shared" ref="F78:F79" si="12">SUM(J78,S78,AA78,AK78,AU78,BE78,BO78,BW78)</f>
        <v>1</v>
      </c>
      <c r="G78" s="105">
        <v>10</v>
      </c>
      <c r="H78" s="105"/>
      <c r="I78" s="105"/>
      <c r="J78" s="104">
        <v>0</v>
      </c>
      <c r="K78" s="105"/>
      <c r="L78" s="36" t="s">
        <v>47</v>
      </c>
      <c r="M78" s="105">
        <v>300</v>
      </c>
      <c r="N78" s="105"/>
      <c r="O78" s="105"/>
      <c r="P78" s="36" t="s">
        <v>52</v>
      </c>
      <c r="Q78" s="104">
        <v>0</v>
      </c>
      <c r="R78" s="105"/>
      <c r="S78" s="104">
        <v>0</v>
      </c>
      <c r="T78" s="105"/>
      <c r="U78" s="105" t="s">
        <v>25</v>
      </c>
      <c r="V78" s="105"/>
      <c r="W78" s="87">
        <v>0</v>
      </c>
      <c r="X78" s="7" t="s">
        <v>25</v>
      </c>
      <c r="Y78" s="108">
        <v>0</v>
      </c>
      <c r="Z78" s="109"/>
      <c r="AA78" s="108">
        <v>0</v>
      </c>
      <c r="AB78" s="109"/>
      <c r="AC78" s="109" t="s">
        <v>25</v>
      </c>
      <c r="AD78" s="109"/>
      <c r="AE78" s="88">
        <v>0</v>
      </c>
      <c r="AF78" s="109" t="s">
        <v>25</v>
      </c>
      <c r="AG78" s="109"/>
      <c r="AH78" s="105">
        <v>5</v>
      </c>
      <c r="AI78" s="105"/>
      <c r="AJ78" s="105"/>
      <c r="AK78" s="104">
        <v>1</v>
      </c>
      <c r="AL78" s="105"/>
      <c r="AM78" s="7" t="s">
        <v>29</v>
      </c>
      <c r="AN78" s="104">
        <v>25</v>
      </c>
      <c r="AO78" s="105"/>
      <c r="AP78" s="105"/>
      <c r="AQ78" s="105" t="s">
        <v>24</v>
      </c>
      <c r="AR78" s="105"/>
      <c r="AS78" s="104">
        <v>0</v>
      </c>
      <c r="AT78" s="105"/>
      <c r="AU78" s="104">
        <v>0</v>
      </c>
      <c r="AV78" s="105"/>
      <c r="AW78" s="105" t="s">
        <v>25</v>
      </c>
      <c r="AX78" s="105"/>
      <c r="AY78" s="104">
        <v>0</v>
      </c>
      <c r="AZ78" s="105"/>
      <c r="BA78" s="105" t="s">
        <v>25</v>
      </c>
      <c r="BB78" s="105"/>
      <c r="BC78" s="108">
        <v>0</v>
      </c>
      <c r="BD78" s="109"/>
      <c r="BE78" s="108">
        <v>0</v>
      </c>
      <c r="BF78" s="109"/>
      <c r="BG78" s="109"/>
      <c r="BH78" s="6" t="s">
        <v>25</v>
      </c>
      <c r="BI78" s="108">
        <v>0</v>
      </c>
      <c r="BJ78" s="109"/>
      <c r="BK78" s="109"/>
      <c r="BL78" s="109" t="s">
        <v>25</v>
      </c>
      <c r="BM78" s="109"/>
      <c r="BN78" s="87">
        <v>0</v>
      </c>
      <c r="BO78" s="104">
        <v>0</v>
      </c>
      <c r="BP78" s="105"/>
      <c r="BQ78" s="105" t="s">
        <v>25</v>
      </c>
      <c r="BR78" s="105"/>
      <c r="BS78" s="104">
        <v>0</v>
      </c>
      <c r="BT78" s="105"/>
      <c r="BU78" s="7" t="s">
        <v>25</v>
      </c>
      <c r="BV78" s="88">
        <v>0</v>
      </c>
      <c r="BW78" s="88">
        <v>0</v>
      </c>
      <c r="BX78" s="6" t="s">
        <v>25</v>
      </c>
      <c r="BY78" s="88">
        <v>0</v>
      </c>
      <c r="BZ78" s="6" t="s">
        <v>25</v>
      </c>
      <c r="CA78" s="1"/>
    </row>
    <row r="79" spans="1:79" ht="32.25" customHeight="1">
      <c r="A79" s="2">
        <v>30</v>
      </c>
      <c r="B79" s="139" t="s">
        <v>61</v>
      </c>
      <c r="C79" s="139"/>
      <c r="D79" s="5" t="s">
        <v>48</v>
      </c>
      <c r="E79" s="82">
        <f t="shared" ref="E79" si="13">SUM(G79,Q79,Y79,AH79,AS79,BC79,BN79,BV79)</f>
        <v>30</v>
      </c>
      <c r="F79" s="82">
        <f t="shared" si="12"/>
        <v>2</v>
      </c>
      <c r="G79" s="104">
        <v>0</v>
      </c>
      <c r="H79" s="105"/>
      <c r="I79" s="105"/>
      <c r="J79" s="104">
        <v>0</v>
      </c>
      <c r="K79" s="105"/>
      <c r="L79" s="7" t="s">
        <v>25</v>
      </c>
      <c r="M79" s="104">
        <v>0</v>
      </c>
      <c r="N79" s="105"/>
      <c r="O79" s="105"/>
      <c r="P79" s="7" t="s">
        <v>25</v>
      </c>
      <c r="Q79" s="104">
        <v>0</v>
      </c>
      <c r="R79" s="105"/>
      <c r="S79" s="104">
        <v>0</v>
      </c>
      <c r="T79" s="105"/>
      <c r="U79" s="105" t="s">
        <v>25</v>
      </c>
      <c r="V79" s="105"/>
      <c r="W79" s="87">
        <v>0</v>
      </c>
      <c r="X79" s="7" t="s">
        <v>25</v>
      </c>
      <c r="Y79" s="108">
        <v>30</v>
      </c>
      <c r="Z79" s="109"/>
      <c r="AA79" s="109">
        <v>2</v>
      </c>
      <c r="AB79" s="109"/>
      <c r="AC79" s="109" t="s">
        <v>29</v>
      </c>
      <c r="AD79" s="109"/>
      <c r="AE79" s="6">
        <v>15</v>
      </c>
      <c r="AF79" s="109" t="s">
        <v>31</v>
      </c>
      <c r="AG79" s="109"/>
      <c r="AH79" s="104">
        <v>0</v>
      </c>
      <c r="AI79" s="105"/>
      <c r="AJ79" s="105"/>
      <c r="AK79" s="104">
        <v>0</v>
      </c>
      <c r="AL79" s="105"/>
      <c r="AM79" s="7" t="s">
        <v>25</v>
      </c>
      <c r="AN79" s="104">
        <v>0</v>
      </c>
      <c r="AO79" s="105"/>
      <c r="AP79" s="105"/>
      <c r="AQ79" s="105" t="s">
        <v>25</v>
      </c>
      <c r="AR79" s="105"/>
      <c r="AS79" s="104">
        <v>0</v>
      </c>
      <c r="AT79" s="105"/>
      <c r="AU79" s="104">
        <v>0</v>
      </c>
      <c r="AV79" s="105"/>
      <c r="AW79" s="105" t="s">
        <v>25</v>
      </c>
      <c r="AX79" s="105"/>
      <c r="AY79" s="104">
        <v>0</v>
      </c>
      <c r="AZ79" s="105"/>
      <c r="BA79" s="105" t="s">
        <v>25</v>
      </c>
      <c r="BB79" s="105"/>
      <c r="BC79" s="108">
        <v>0</v>
      </c>
      <c r="BD79" s="109"/>
      <c r="BE79" s="108">
        <v>0</v>
      </c>
      <c r="BF79" s="109"/>
      <c r="BG79" s="109"/>
      <c r="BH79" s="6" t="s">
        <v>25</v>
      </c>
      <c r="BI79" s="108">
        <v>0</v>
      </c>
      <c r="BJ79" s="109"/>
      <c r="BK79" s="109"/>
      <c r="BL79" s="109" t="s">
        <v>25</v>
      </c>
      <c r="BM79" s="109"/>
      <c r="BN79" s="87">
        <v>0</v>
      </c>
      <c r="BO79" s="104">
        <v>0</v>
      </c>
      <c r="BP79" s="105"/>
      <c r="BQ79" s="105" t="s">
        <v>25</v>
      </c>
      <c r="BR79" s="105"/>
      <c r="BS79" s="104">
        <v>0</v>
      </c>
      <c r="BT79" s="105"/>
      <c r="BU79" s="7" t="s">
        <v>25</v>
      </c>
      <c r="BV79" s="88">
        <v>0</v>
      </c>
      <c r="BW79" s="88">
        <v>0</v>
      </c>
      <c r="BX79" s="6" t="s">
        <v>25</v>
      </c>
      <c r="BY79" s="88">
        <v>0</v>
      </c>
      <c r="BZ79" s="6" t="s">
        <v>25</v>
      </c>
      <c r="CA79" s="1"/>
    </row>
    <row r="80" spans="1:79" ht="14.1" customHeight="1">
      <c r="A80" s="202" t="s">
        <v>78</v>
      </c>
      <c r="B80" s="202"/>
      <c r="C80" s="202"/>
      <c r="D80" s="202"/>
      <c r="E80" s="39">
        <f>SUM(E77:E79)</f>
        <v>75</v>
      </c>
      <c r="F80" s="39">
        <f>SUM(F77:F79)</f>
        <v>6</v>
      </c>
      <c r="G80" s="106">
        <f>SUM(G77:I79)</f>
        <v>25</v>
      </c>
      <c r="H80" s="106"/>
      <c r="I80" s="106"/>
      <c r="J80" s="106">
        <f>SUM(J77:K79)</f>
        <v>0</v>
      </c>
      <c r="K80" s="106"/>
      <c r="L80" s="38" t="s">
        <v>27</v>
      </c>
      <c r="M80" s="117" t="s">
        <v>51</v>
      </c>
      <c r="N80" s="106"/>
      <c r="O80" s="106"/>
      <c r="P80" s="38" t="s">
        <v>27</v>
      </c>
      <c r="Q80" s="107">
        <f>SUM(Q77:R79)</f>
        <v>0</v>
      </c>
      <c r="R80" s="106"/>
      <c r="S80" s="107">
        <f>SUM(S77:T79)</f>
        <v>0</v>
      </c>
      <c r="T80" s="106"/>
      <c r="U80" s="106" t="s">
        <v>27</v>
      </c>
      <c r="V80" s="106"/>
      <c r="W80" s="81" t="s">
        <v>27</v>
      </c>
      <c r="X80" s="38" t="s">
        <v>27</v>
      </c>
      <c r="Y80" s="124">
        <f>SUM(Y77:Z79)</f>
        <v>30</v>
      </c>
      <c r="Z80" s="116"/>
      <c r="AA80" s="124">
        <f>SUM(AA77:AB79)</f>
        <v>2</v>
      </c>
      <c r="AB80" s="116"/>
      <c r="AC80" s="116" t="s">
        <v>27</v>
      </c>
      <c r="AD80" s="116"/>
      <c r="AE80" s="43" t="s">
        <v>51</v>
      </c>
      <c r="AF80" s="116" t="s">
        <v>27</v>
      </c>
      <c r="AG80" s="116"/>
      <c r="AH80" s="106">
        <f>SUM(AH77:AJ79)</f>
        <v>20</v>
      </c>
      <c r="AI80" s="106"/>
      <c r="AJ80" s="106"/>
      <c r="AK80" s="106">
        <f>SUM(AK77:AL79)</f>
        <v>4</v>
      </c>
      <c r="AL80" s="106"/>
      <c r="AM80" s="38" t="s">
        <v>27</v>
      </c>
      <c r="AN80" s="117" t="s">
        <v>51</v>
      </c>
      <c r="AO80" s="106"/>
      <c r="AP80" s="106"/>
      <c r="AQ80" s="106" t="s">
        <v>27</v>
      </c>
      <c r="AR80" s="106"/>
      <c r="AS80" s="107">
        <f>SUM(AS77:AT79)</f>
        <v>0</v>
      </c>
      <c r="AT80" s="106"/>
      <c r="AU80" s="107">
        <f>SUM(AU77:AV79)</f>
        <v>0</v>
      </c>
      <c r="AV80" s="106"/>
      <c r="AW80" s="106" t="s">
        <v>27</v>
      </c>
      <c r="AX80" s="106"/>
      <c r="AY80" s="106" t="s">
        <v>27</v>
      </c>
      <c r="AZ80" s="106"/>
      <c r="BA80" s="106" t="s">
        <v>27</v>
      </c>
      <c r="BB80" s="106"/>
      <c r="BC80" s="115">
        <f>SUM(BC77:BD79)</f>
        <v>0</v>
      </c>
      <c r="BD80" s="116"/>
      <c r="BE80" s="115">
        <f>SUM(BE77:BG79)</f>
        <v>0</v>
      </c>
      <c r="BF80" s="116"/>
      <c r="BG80" s="116"/>
      <c r="BH80" s="39" t="s">
        <v>27</v>
      </c>
      <c r="BI80" s="115" t="s">
        <v>113</v>
      </c>
      <c r="BJ80" s="116"/>
      <c r="BK80" s="116"/>
      <c r="BL80" s="116" t="s">
        <v>27</v>
      </c>
      <c r="BM80" s="116"/>
      <c r="BN80" s="89">
        <f>SUM(BN77:BN79)</f>
        <v>0</v>
      </c>
      <c r="BO80" s="107">
        <f>SUM(BO77:BP79)</f>
        <v>0</v>
      </c>
      <c r="BP80" s="106"/>
      <c r="BQ80" s="106" t="s">
        <v>27</v>
      </c>
      <c r="BR80" s="106"/>
      <c r="BS80" s="107" t="s">
        <v>113</v>
      </c>
      <c r="BT80" s="106"/>
      <c r="BU80" s="38" t="s">
        <v>27</v>
      </c>
      <c r="BV80" s="39">
        <f>SUM(BV77:BV79)</f>
        <v>0</v>
      </c>
      <c r="BW80" s="39">
        <f>SUM(BW77:BW79)</f>
        <v>0</v>
      </c>
      <c r="BX80" s="39" t="s">
        <v>27</v>
      </c>
      <c r="BY80" s="84" t="s">
        <v>27</v>
      </c>
      <c r="BZ80" s="39" t="s">
        <v>27</v>
      </c>
      <c r="CA80" s="45"/>
    </row>
    <row r="81" spans="1:79">
      <c r="A81" s="118" t="s">
        <v>118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6"/>
    </row>
    <row r="82" spans="1:79" ht="48.75" customHeight="1">
      <c r="A82" s="46">
        <v>31</v>
      </c>
      <c r="B82" s="119" t="s">
        <v>84</v>
      </c>
      <c r="C82" s="119"/>
      <c r="D82" s="99" t="s">
        <v>139</v>
      </c>
      <c r="E82" s="37">
        <f>SUM(G82,Q82,Y82,AH82,AS82,BC82,BN82,BV82)</f>
        <v>35</v>
      </c>
      <c r="F82" s="37">
        <f>SUM(J82,S82,AA82,AK82,AU82,BE82,BO82,BW82)</f>
        <v>3</v>
      </c>
      <c r="G82" s="105">
        <v>10</v>
      </c>
      <c r="H82" s="105"/>
      <c r="I82" s="105"/>
      <c r="J82" s="104">
        <v>0</v>
      </c>
      <c r="K82" s="105"/>
      <c r="L82" s="36" t="s">
        <v>23</v>
      </c>
      <c r="M82" s="104">
        <v>300</v>
      </c>
      <c r="N82" s="105"/>
      <c r="O82" s="105"/>
      <c r="P82" s="36" t="s">
        <v>24</v>
      </c>
      <c r="Q82" s="104">
        <v>0</v>
      </c>
      <c r="R82" s="105"/>
      <c r="S82" s="104">
        <v>0</v>
      </c>
      <c r="T82" s="105"/>
      <c r="U82" s="105" t="s">
        <v>25</v>
      </c>
      <c r="V82" s="105"/>
      <c r="W82" s="87">
        <v>0</v>
      </c>
      <c r="X82" s="36" t="s">
        <v>25</v>
      </c>
      <c r="Y82" s="109">
        <v>10</v>
      </c>
      <c r="Z82" s="109"/>
      <c r="AA82" s="109">
        <v>0</v>
      </c>
      <c r="AB82" s="109"/>
      <c r="AC82" s="109" t="s">
        <v>47</v>
      </c>
      <c r="AD82" s="109"/>
      <c r="AE82" s="88">
        <v>5</v>
      </c>
      <c r="AF82" s="109" t="s">
        <v>24</v>
      </c>
      <c r="AG82" s="109"/>
      <c r="AH82" s="105">
        <v>15</v>
      </c>
      <c r="AI82" s="105"/>
      <c r="AJ82" s="105"/>
      <c r="AK82" s="105">
        <v>3</v>
      </c>
      <c r="AL82" s="105"/>
      <c r="AM82" s="36" t="s">
        <v>53</v>
      </c>
      <c r="AN82" s="105">
        <v>25</v>
      </c>
      <c r="AO82" s="105"/>
      <c r="AP82" s="105"/>
      <c r="AQ82" s="105" t="s">
        <v>52</v>
      </c>
      <c r="AR82" s="105"/>
      <c r="AS82" s="104">
        <v>0</v>
      </c>
      <c r="AT82" s="105"/>
      <c r="AU82" s="104">
        <v>0</v>
      </c>
      <c r="AV82" s="105"/>
      <c r="AW82" s="105" t="s">
        <v>25</v>
      </c>
      <c r="AX82" s="105"/>
      <c r="AY82" s="104">
        <v>0</v>
      </c>
      <c r="AZ82" s="105"/>
      <c r="BA82" s="105" t="s">
        <v>25</v>
      </c>
      <c r="BB82" s="105"/>
      <c r="BC82" s="108">
        <v>0</v>
      </c>
      <c r="BD82" s="109"/>
      <c r="BE82" s="108">
        <v>0</v>
      </c>
      <c r="BF82" s="109"/>
      <c r="BG82" s="109"/>
      <c r="BH82" s="37" t="s">
        <v>25</v>
      </c>
      <c r="BI82" s="108">
        <v>0</v>
      </c>
      <c r="BJ82" s="109"/>
      <c r="BK82" s="109"/>
      <c r="BL82" s="109" t="s">
        <v>25</v>
      </c>
      <c r="BM82" s="109"/>
      <c r="BN82" s="87">
        <v>0</v>
      </c>
      <c r="BO82" s="104">
        <v>0</v>
      </c>
      <c r="BP82" s="105"/>
      <c r="BQ82" s="105" t="s">
        <v>25</v>
      </c>
      <c r="BR82" s="105"/>
      <c r="BS82" s="104">
        <v>0</v>
      </c>
      <c r="BT82" s="105"/>
      <c r="BU82" s="36" t="s">
        <v>25</v>
      </c>
      <c r="BV82" s="88">
        <v>0</v>
      </c>
      <c r="BW82" s="88">
        <v>0</v>
      </c>
      <c r="BX82" s="37" t="s">
        <v>25</v>
      </c>
      <c r="BY82" s="88">
        <v>0</v>
      </c>
      <c r="BZ82" s="37" t="s">
        <v>25</v>
      </c>
      <c r="CA82" s="45"/>
    </row>
    <row r="83" spans="1:79" ht="58.5" customHeight="1">
      <c r="A83" s="46">
        <v>32</v>
      </c>
      <c r="B83" s="119" t="s">
        <v>96</v>
      </c>
      <c r="C83" s="119"/>
      <c r="D83" s="5" t="s">
        <v>97</v>
      </c>
      <c r="E83" s="82">
        <f t="shared" ref="E83:E88" si="14">SUM(G83,Q83,Y83,AH83,AS83,BC83,BN83,BV83)</f>
        <v>60</v>
      </c>
      <c r="F83" s="82">
        <f t="shared" ref="F83:F89" si="15">SUM(J83,S83,AA83,AK83,AU83,BE83,BO83,BW83)</f>
        <v>5</v>
      </c>
      <c r="G83" s="105">
        <v>20</v>
      </c>
      <c r="H83" s="105"/>
      <c r="I83" s="105"/>
      <c r="J83" s="105">
        <v>5</v>
      </c>
      <c r="K83" s="105"/>
      <c r="L83" s="36" t="s">
        <v>50</v>
      </c>
      <c r="M83" s="104">
        <v>300</v>
      </c>
      <c r="N83" s="105"/>
      <c r="O83" s="105"/>
      <c r="P83" s="36" t="s">
        <v>24</v>
      </c>
      <c r="Q83" s="104">
        <v>0</v>
      </c>
      <c r="R83" s="105"/>
      <c r="S83" s="104">
        <v>0</v>
      </c>
      <c r="T83" s="105"/>
      <c r="U83" s="105" t="s">
        <v>25</v>
      </c>
      <c r="V83" s="105"/>
      <c r="W83" s="87">
        <v>0</v>
      </c>
      <c r="X83" s="36" t="s">
        <v>25</v>
      </c>
      <c r="Y83" s="109">
        <v>15</v>
      </c>
      <c r="Z83" s="109"/>
      <c r="AA83" s="109">
        <v>0</v>
      </c>
      <c r="AB83" s="109"/>
      <c r="AC83" s="109" t="s">
        <v>47</v>
      </c>
      <c r="AD83" s="109"/>
      <c r="AE83" s="88">
        <v>5</v>
      </c>
      <c r="AF83" s="109" t="s">
        <v>24</v>
      </c>
      <c r="AG83" s="109"/>
      <c r="AH83" s="105">
        <v>25</v>
      </c>
      <c r="AI83" s="105"/>
      <c r="AJ83" s="105"/>
      <c r="AK83" s="105">
        <v>0</v>
      </c>
      <c r="AL83" s="105"/>
      <c r="AM83" s="36" t="s">
        <v>53</v>
      </c>
      <c r="AN83" s="105">
        <v>25</v>
      </c>
      <c r="AO83" s="105"/>
      <c r="AP83" s="105"/>
      <c r="AQ83" s="105" t="s">
        <v>52</v>
      </c>
      <c r="AR83" s="105"/>
      <c r="AS83" s="104">
        <v>0</v>
      </c>
      <c r="AT83" s="105"/>
      <c r="AU83" s="104">
        <v>0</v>
      </c>
      <c r="AV83" s="105"/>
      <c r="AW83" s="105" t="s">
        <v>25</v>
      </c>
      <c r="AX83" s="105"/>
      <c r="AY83" s="104">
        <v>0</v>
      </c>
      <c r="AZ83" s="105"/>
      <c r="BA83" s="105" t="s">
        <v>25</v>
      </c>
      <c r="BB83" s="105"/>
      <c r="BC83" s="108">
        <v>0</v>
      </c>
      <c r="BD83" s="109"/>
      <c r="BE83" s="108">
        <v>0</v>
      </c>
      <c r="BF83" s="109"/>
      <c r="BG83" s="109"/>
      <c r="BH83" s="37" t="s">
        <v>25</v>
      </c>
      <c r="BI83" s="108">
        <v>0</v>
      </c>
      <c r="BJ83" s="109"/>
      <c r="BK83" s="109"/>
      <c r="BL83" s="109" t="s">
        <v>25</v>
      </c>
      <c r="BM83" s="109"/>
      <c r="BN83" s="87">
        <v>0</v>
      </c>
      <c r="BO83" s="104">
        <v>0</v>
      </c>
      <c r="BP83" s="105"/>
      <c r="BQ83" s="105" t="s">
        <v>25</v>
      </c>
      <c r="BR83" s="105"/>
      <c r="BS83" s="104">
        <v>0</v>
      </c>
      <c r="BT83" s="105"/>
      <c r="BU83" s="36" t="s">
        <v>25</v>
      </c>
      <c r="BV83" s="88">
        <v>0</v>
      </c>
      <c r="BW83" s="88">
        <v>0</v>
      </c>
      <c r="BX83" s="37" t="s">
        <v>25</v>
      </c>
      <c r="BY83" s="88">
        <v>0</v>
      </c>
      <c r="BZ83" s="37" t="s">
        <v>25</v>
      </c>
      <c r="CA83" s="45"/>
    </row>
    <row r="84" spans="1:79" ht="48.75" customHeight="1">
      <c r="A84" s="46">
        <v>33</v>
      </c>
      <c r="B84" s="119" t="s">
        <v>98</v>
      </c>
      <c r="C84" s="119"/>
      <c r="D84" s="99" t="s">
        <v>133</v>
      </c>
      <c r="E84" s="82">
        <f t="shared" si="14"/>
        <v>45</v>
      </c>
      <c r="F84" s="82">
        <f>SUM(J84,S84,AA84,AK84,AU84,BE84,BO84,BW84)</f>
        <v>3</v>
      </c>
      <c r="G84" s="105">
        <v>20</v>
      </c>
      <c r="H84" s="105"/>
      <c r="I84" s="105"/>
      <c r="J84" s="104">
        <v>0</v>
      </c>
      <c r="K84" s="105"/>
      <c r="L84" s="36" t="s">
        <v>23</v>
      </c>
      <c r="M84" s="104">
        <v>300</v>
      </c>
      <c r="N84" s="105"/>
      <c r="O84" s="105"/>
      <c r="P84" s="36" t="s">
        <v>24</v>
      </c>
      <c r="Q84" s="104">
        <v>0</v>
      </c>
      <c r="R84" s="105"/>
      <c r="S84" s="104">
        <v>0</v>
      </c>
      <c r="T84" s="105"/>
      <c r="U84" s="105" t="s">
        <v>25</v>
      </c>
      <c r="V84" s="105"/>
      <c r="W84" s="87">
        <v>0</v>
      </c>
      <c r="X84" s="36" t="s">
        <v>25</v>
      </c>
      <c r="Y84" s="109">
        <v>10</v>
      </c>
      <c r="Z84" s="109"/>
      <c r="AA84" s="109">
        <v>0</v>
      </c>
      <c r="AB84" s="109"/>
      <c r="AC84" s="109" t="s">
        <v>47</v>
      </c>
      <c r="AD84" s="109"/>
      <c r="AE84" s="88">
        <v>5</v>
      </c>
      <c r="AF84" s="109" t="s">
        <v>24</v>
      </c>
      <c r="AG84" s="109"/>
      <c r="AH84" s="105">
        <v>15</v>
      </c>
      <c r="AI84" s="105"/>
      <c r="AJ84" s="105"/>
      <c r="AK84" s="105">
        <v>3</v>
      </c>
      <c r="AL84" s="105"/>
      <c r="AM84" s="36" t="s">
        <v>53</v>
      </c>
      <c r="AN84" s="105">
        <v>25</v>
      </c>
      <c r="AO84" s="105"/>
      <c r="AP84" s="105"/>
      <c r="AQ84" s="105" t="s">
        <v>52</v>
      </c>
      <c r="AR84" s="105"/>
      <c r="AS84" s="104">
        <v>0</v>
      </c>
      <c r="AT84" s="105"/>
      <c r="AU84" s="104">
        <v>0</v>
      </c>
      <c r="AV84" s="105"/>
      <c r="AW84" s="105" t="s">
        <v>25</v>
      </c>
      <c r="AX84" s="105"/>
      <c r="AY84" s="104">
        <v>0</v>
      </c>
      <c r="AZ84" s="105"/>
      <c r="BA84" s="105" t="s">
        <v>25</v>
      </c>
      <c r="BB84" s="105"/>
      <c r="BC84" s="108">
        <v>0</v>
      </c>
      <c r="BD84" s="109"/>
      <c r="BE84" s="108">
        <v>0</v>
      </c>
      <c r="BF84" s="109"/>
      <c r="BG84" s="109"/>
      <c r="BH84" s="37" t="s">
        <v>25</v>
      </c>
      <c r="BI84" s="108">
        <v>0</v>
      </c>
      <c r="BJ84" s="109"/>
      <c r="BK84" s="109"/>
      <c r="BL84" s="109" t="s">
        <v>25</v>
      </c>
      <c r="BM84" s="109"/>
      <c r="BN84" s="87">
        <v>0</v>
      </c>
      <c r="BO84" s="104">
        <v>0</v>
      </c>
      <c r="BP84" s="105"/>
      <c r="BQ84" s="105" t="s">
        <v>25</v>
      </c>
      <c r="BR84" s="105"/>
      <c r="BS84" s="104">
        <v>0</v>
      </c>
      <c r="BT84" s="105"/>
      <c r="BU84" s="36" t="s">
        <v>25</v>
      </c>
      <c r="BV84" s="88">
        <v>0</v>
      </c>
      <c r="BW84" s="88">
        <v>0</v>
      </c>
      <c r="BX84" s="37" t="s">
        <v>25</v>
      </c>
      <c r="BY84" s="88">
        <v>0</v>
      </c>
      <c r="BZ84" s="37" t="s">
        <v>25</v>
      </c>
      <c r="CA84" s="45"/>
    </row>
    <row r="85" spans="1:79" ht="41.25" customHeight="1">
      <c r="A85" s="2">
        <v>34</v>
      </c>
      <c r="B85" s="113" t="s">
        <v>72</v>
      </c>
      <c r="C85" s="114"/>
      <c r="D85" s="99" t="s">
        <v>140</v>
      </c>
      <c r="E85" s="82">
        <f t="shared" si="14"/>
        <v>30</v>
      </c>
      <c r="F85" s="82">
        <f t="shared" si="15"/>
        <v>2</v>
      </c>
      <c r="G85" s="105">
        <v>20</v>
      </c>
      <c r="H85" s="105"/>
      <c r="I85" s="105"/>
      <c r="J85" s="104">
        <v>0</v>
      </c>
      <c r="K85" s="105"/>
      <c r="L85" s="7" t="s">
        <v>23</v>
      </c>
      <c r="M85" s="104">
        <v>300</v>
      </c>
      <c r="N85" s="105"/>
      <c r="O85" s="105"/>
      <c r="P85" s="7" t="s">
        <v>24</v>
      </c>
      <c r="Q85" s="104">
        <v>0</v>
      </c>
      <c r="R85" s="105"/>
      <c r="S85" s="104">
        <v>0</v>
      </c>
      <c r="T85" s="105"/>
      <c r="U85" s="105" t="s">
        <v>25</v>
      </c>
      <c r="V85" s="105"/>
      <c r="W85" s="7" t="s">
        <v>22</v>
      </c>
      <c r="X85" s="7" t="s">
        <v>25</v>
      </c>
      <c r="Y85" s="109">
        <v>0</v>
      </c>
      <c r="Z85" s="109"/>
      <c r="AA85" s="109">
        <v>0</v>
      </c>
      <c r="AB85" s="109"/>
      <c r="AC85" s="109">
        <v>0</v>
      </c>
      <c r="AD85" s="109"/>
      <c r="AE85" s="6">
        <v>0</v>
      </c>
      <c r="AF85" s="109">
        <v>0</v>
      </c>
      <c r="AG85" s="109"/>
      <c r="AH85" s="105">
        <v>10</v>
      </c>
      <c r="AI85" s="105"/>
      <c r="AJ85" s="105"/>
      <c r="AK85" s="105">
        <v>2</v>
      </c>
      <c r="AL85" s="105"/>
      <c r="AM85" s="36" t="s">
        <v>53</v>
      </c>
      <c r="AN85" s="105">
        <v>25</v>
      </c>
      <c r="AO85" s="105"/>
      <c r="AP85" s="105"/>
      <c r="AQ85" s="105" t="s">
        <v>52</v>
      </c>
      <c r="AR85" s="105"/>
      <c r="AS85" s="104">
        <v>0</v>
      </c>
      <c r="AT85" s="105"/>
      <c r="AU85" s="104">
        <v>0</v>
      </c>
      <c r="AV85" s="105"/>
      <c r="AW85" s="105" t="s">
        <v>25</v>
      </c>
      <c r="AX85" s="105"/>
      <c r="AY85" s="104">
        <v>0</v>
      </c>
      <c r="AZ85" s="105"/>
      <c r="BA85" s="105" t="s">
        <v>25</v>
      </c>
      <c r="BB85" s="105"/>
      <c r="BC85" s="108">
        <v>0</v>
      </c>
      <c r="BD85" s="109"/>
      <c r="BE85" s="108">
        <v>0</v>
      </c>
      <c r="BF85" s="109"/>
      <c r="BG85" s="109"/>
      <c r="BH85" s="6" t="s">
        <v>25</v>
      </c>
      <c r="BI85" s="108">
        <v>0</v>
      </c>
      <c r="BJ85" s="109"/>
      <c r="BK85" s="109"/>
      <c r="BL85" s="109" t="s">
        <v>25</v>
      </c>
      <c r="BM85" s="109"/>
      <c r="BN85" s="87">
        <v>0</v>
      </c>
      <c r="BO85" s="104">
        <v>0</v>
      </c>
      <c r="BP85" s="105"/>
      <c r="BQ85" s="105" t="s">
        <v>25</v>
      </c>
      <c r="BR85" s="105"/>
      <c r="BS85" s="104">
        <v>0</v>
      </c>
      <c r="BT85" s="105"/>
      <c r="BU85" s="7" t="s">
        <v>25</v>
      </c>
      <c r="BV85" s="88">
        <v>0</v>
      </c>
      <c r="BW85" s="88">
        <v>0</v>
      </c>
      <c r="BX85" s="6" t="s">
        <v>25</v>
      </c>
      <c r="BY85" s="88">
        <v>0</v>
      </c>
      <c r="BZ85" s="6" t="s">
        <v>25</v>
      </c>
      <c r="CA85" s="1"/>
    </row>
    <row r="86" spans="1:79" ht="32.25" customHeight="1">
      <c r="A86" s="46">
        <v>35</v>
      </c>
      <c r="B86" s="113" t="s">
        <v>63</v>
      </c>
      <c r="C86" s="114"/>
      <c r="D86" s="5" t="s">
        <v>59</v>
      </c>
      <c r="E86" s="82">
        <f t="shared" si="14"/>
        <v>30</v>
      </c>
      <c r="F86" s="82">
        <f t="shared" si="15"/>
        <v>2</v>
      </c>
      <c r="G86" s="105">
        <v>15</v>
      </c>
      <c r="H86" s="105"/>
      <c r="I86" s="105"/>
      <c r="J86" s="105">
        <v>2</v>
      </c>
      <c r="K86" s="105"/>
      <c r="L86" s="36" t="s">
        <v>50</v>
      </c>
      <c r="M86" s="105">
        <v>300</v>
      </c>
      <c r="N86" s="105"/>
      <c r="O86" s="105"/>
      <c r="P86" s="31" t="s">
        <v>52</v>
      </c>
      <c r="Q86" s="105">
        <v>0</v>
      </c>
      <c r="R86" s="105"/>
      <c r="S86" s="105">
        <v>0</v>
      </c>
      <c r="T86" s="105"/>
      <c r="U86" s="105" t="s">
        <v>49</v>
      </c>
      <c r="V86" s="105"/>
      <c r="W86" s="31">
        <v>0</v>
      </c>
      <c r="X86" s="31" t="s">
        <v>49</v>
      </c>
      <c r="Y86" s="109">
        <v>15</v>
      </c>
      <c r="Z86" s="109"/>
      <c r="AA86" s="109">
        <v>0</v>
      </c>
      <c r="AB86" s="109"/>
      <c r="AC86" s="109" t="s">
        <v>47</v>
      </c>
      <c r="AD86" s="109"/>
      <c r="AE86" s="33">
        <v>20</v>
      </c>
      <c r="AF86" s="109" t="s">
        <v>52</v>
      </c>
      <c r="AG86" s="109"/>
      <c r="AH86" s="104">
        <v>0</v>
      </c>
      <c r="AI86" s="105"/>
      <c r="AJ86" s="105"/>
      <c r="AK86" s="104">
        <v>0</v>
      </c>
      <c r="AL86" s="105"/>
      <c r="AM86" s="31" t="s">
        <v>25</v>
      </c>
      <c r="AN86" s="104">
        <v>0</v>
      </c>
      <c r="AO86" s="105"/>
      <c r="AP86" s="105"/>
      <c r="AQ86" s="105" t="s">
        <v>25</v>
      </c>
      <c r="AR86" s="105"/>
      <c r="AS86" s="104">
        <v>0</v>
      </c>
      <c r="AT86" s="105"/>
      <c r="AU86" s="104">
        <v>0</v>
      </c>
      <c r="AV86" s="105"/>
      <c r="AW86" s="105" t="s">
        <v>25</v>
      </c>
      <c r="AX86" s="105"/>
      <c r="AY86" s="104">
        <v>0</v>
      </c>
      <c r="AZ86" s="105"/>
      <c r="BA86" s="105" t="s">
        <v>25</v>
      </c>
      <c r="BB86" s="105"/>
      <c r="BC86" s="108">
        <v>0</v>
      </c>
      <c r="BD86" s="109"/>
      <c r="BE86" s="108">
        <v>0</v>
      </c>
      <c r="BF86" s="109"/>
      <c r="BG86" s="109"/>
      <c r="BH86" s="33" t="s">
        <v>25</v>
      </c>
      <c r="BI86" s="108">
        <v>0</v>
      </c>
      <c r="BJ86" s="109"/>
      <c r="BK86" s="109"/>
      <c r="BL86" s="109" t="s">
        <v>25</v>
      </c>
      <c r="BM86" s="109"/>
      <c r="BN86" s="87">
        <v>0</v>
      </c>
      <c r="BO86" s="104">
        <v>0</v>
      </c>
      <c r="BP86" s="105"/>
      <c r="BQ86" s="105" t="s">
        <v>25</v>
      </c>
      <c r="BR86" s="105"/>
      <c r="BS86" s="104">
        <v>0</v>
      </c>
      <c r="BT86" s="105"/>
      <c r="BU86" s="31" t="s">
        <v>25</v>
      </c>
      <c r="BV86" s="33">
        <v>0</v>
      </c>
      <c r="BW86" s="33">
        <v>0</v>
      </c>
      <c r="BX86" s="33">
        <v>0</v>
      </c>
      <c r="BY86" s="33">
        <v>0</v>
      </c>
      <c r="BZ86" s="30">
        <v>0</v>
      </c>
      <c r="CA86" s="35"/>
    </row>
    <row r="87" spans="1:79" ht="39" customHeight="1">
      <c r="A87" s="46">
        <v>36</v>
      </c>
      <c r="B87" s="113" t="s">
        <v>67</v>
      </c>
      <c r="C87" s="114"/>
      <c r="D87" s="99" t="s">
        <v>132</v>
      </c>
      <c r="E87" s="82">
        <f t="shared" si="14"/>
        <v>40</v>
      </c>
      <c r="F87" s="82">
        <f t="shared" si="15"/>
        <v>2</v>
      </c>
      <c r="G87" s="105">
        <v>0</v>
      </c>
      <c r="H87" s="105"/>
      <c r="I87" s="105"/>
      <c r="J87" s="104">
        <v>0</v>
      </c>
      <c r="K87" s="105"/>
      <c r="L87" s="7">
        <v>0</v>
      </c>
      <c r="M87" s="105">
        <v>0</v>
      </c>
      <c r="N87" s="105"/>
      <c r="O87" s="105"/>
      <c r="P87" s="7">
        <v>0</v>
      </c>
      <c r="Q87" s="104">
        <v>0</v>
      </c>
      <c r="R87" s="105"/>
      <c r="S87" s="104">
        <v>0</v>
      </c>
      <c r="T87" s="105"/>
      <c r="U87" s="105" t="s">
        <v>25</v>
      </c>
      <c r="V87" s="105"/>
      <c r="W87" s="87">
        <v>0</v>
      </c>
      <c r="X87" s="7" t="s">
        <v>25</v>
      </c>
      <c r="Y87" s="109">
        <v>0</v>
      </c>
      <c r="Z87" s="109"/>
      <c r="AA87" s="109">
        <v>0</v>
      </c>
      <c r="AB87" s="109"/>
      <c r="AC87" s="109">
        <v>0</v>
      </c>
      <c r="AD87" s="109"/>
      <c r="AE87" s="6">
        <v>0</v>
      </c>
      <c r="AF87" s="109">
        <v>0</v>
      </c>
      <c r="AG87" s="109"/>
      <c r="AH87" s="104">
        <v>0</v>
      </c>
      <c r="AI87" s="105"/>
      <c r="AJ87" s="105"/>
      <c r="AK87" s="104">
        <v>0</v>
      </c>
      <c r="AL87" s="105"/>
      <c r="AM87" s="7" t="s">
        <v>25</v>
      </c>
      <c r="AN87" s="104">
        <v>0</v>
      </c>
      <c r="AO87" s="105"/>
      <c r="AP87" s="105"/>
      <c r="AQ87" s="105" t="s">
        <v>25</v>
      </c>
      <c r="AR87" s="105"/>
      <c r="AS87" s="104">
        <v>0</v>
      </c>
      <c r="AT87" s="105"/>
      <c r="AU87" s="104">
        <v>0</v>
      </c>
      <c r="AV87" s="105"/>
      <c r="AW87" s="105" t="s">
        <v>25</v>
      </c>
      <c r="AX87" s="105"/>
      <c r="AY87" s="104">
        <v>0</v>
      </c>
      <c r="AZ87" s="105"/>
      <c r="BA87" s="105" t="s">
        <v>25</v>
      </c>
      <c r="BB87" s="105"/>
      <c r="BC87" s="108">
        <v>0</v>
      </c>
      <c r="BD87" s="109"/>
      <c r="BE87" s="108">
        <v>0</v>
      </c>
      <c r="BF87" s="109"/>
      <c r="BG87" s="109"/>
      <c r="BH87" s="6" t="s">
        <v>25</v>
      </c>
      <c r="BI87" s="108">
        <v>0</v>
      </c>
      <c r="BJ87" s="109"/>
      <c r="BK87" s="109"/>
      <c r="BL87" s="109" t="s">
        <v>25</v>
      </c>
      <c r="BM87" s="109"/>
      <c r="BN87" s="87">
        <v>0</v>
      </c>
      <c r="BO87" s="104">
        <v>0</v>
      </c>
      <c r="BP87" s="105"/>
      <c r="BQ87" s="105" t="s">
        <v>25</v>
      </c>
      <c r="BR87" s="105"/>
      <c r="BS87" s="104">
        <v>0</v>
      </c>
      <c r="BT87" s="105"/>
      <c r="BU87" s="7" t="s">
        <v>25</v>
      </c>
      <c r="BV87" s="6">
        <v>40</v>
      </c>
      <c r="BW87" s="6">
        <v>2</v>
      </c>
      <c r="BX87" s="37" t="s">
        <v>53</v>
      </c>
      <c r="BY87" s="6">
        <v>5</v>
      </c>
      <c r="BZ87" s="6" t="s">
        <v>58</v>
      </c>
      <c r="CA87" s="1"/>
    </row>
    <row r="88" spans="1:79" ht="45" customHeight="1">
      <c r="A88" s="46">
        <v>37</v>
      </c>
      <c r="B88" s="119" t="s">
        <v>76</v>
      </c>
      <c r="C88" s="119"/>
      <c r="D88" s="99" t="s">
        <v>140</v>
      </c>
      <c r="E88" s="82">
        <f t="shared" si="14"/>
        <v>20</v>
      </c>
      <c r="F88" s="82">
        <f t="shared" si="15"/>
        <v>1</v>
      </c>
      <c r="G88" s="105">
        <v>0</v>
      </c>
      <c r="H88" s="105"/>
      <c r="I88" s="105"/>
      <c r="J88" s="104">
        <v>0</v>
      </c>
      <c r="K88" s="105"/>
      <c r="L88" s="31">
        <v>0</v>
      </c>
      <c r="M88" s="105">
        <v>0</v>
      </c>
      <c r="N88" s="105"/>
      <c r="O88" s="105"/>
      <c r="P88" s="31">
        <v>0</v>
      </c>
      <c r="Q88" s="104">
        <v>0</v>
      </c>
      <c r="R88" s="105"/>
      <c r="S88" s="104">
        <v>0</v>
      </c>
      <c r="T88" s="105"/>
      <c r="U88" s="105" t="s">
        <v>25</v>
      </c>
      <c r="V88" s="105"/>
      <c r="W88" s="87">
        <v>0</v>
      </c>
      <c r="X88" s="31" t="s">
        <v>25</v>
      </c>
      <c r="Y88" s="109">
        <v>0</v>
      </c>
      <c r="Z88" s="109"/>
      <c r="AA88" s="109">
        <v>0</v>
      </c>
      <c r="AB88" s="109"/>
      <c r="AC88" s="109">
        <v>0</v>
      </c>
      <c r="AD88" s="109"/>
      <c r="AE88" s="33">
        <v>0</v>
      </c>
      <c r="AF88" s="109">
        <v>0</v>
      </c>
      <c r="AG88" s="109"/>
      <c r="AH88" s="105">
        <v>0</v>
      </c>
      <c r="AI88" s="105"/>
      <c r="AJ88" s="105"/>
      <c r="AK88" s="105">
        <v>0</v>
      </c>
      <c r="AL88" s="105"/>
      <c r="AM88" s="31" t="s">
        <v>25</v>
      </c>
      <c r="AN88" s="105">
        <v>0</v>
      </c>
      <c r="AO88" s="105"/>
      <c r="AP88" s="105"/>
      <c r="AQ88" s="105" t="s">
        <v>25</v>
      </c>
      <c r="AR88" s="105"/>
      <c r="AS88" s="104">
        <v>0</v>
      </c>
      <c r="AT88" s="105"/>
      <c r="AU88" s="104">
        <v>0</v>
      </c>
      <c r="AV88" s="105"/>
      <c r="AW88" s="105" t="s">
        <v>25</v>
      </c>
      <c r="AX88" s="105"/>
      <c r="AY88" s="104">
        <v>0</v>
      </c>
      <c r="AZ88" s="105"/>
      <c r="BA88" s="105" t="s">
        <v>25</v>
      </c>
      <c r="BB88" s="105"/>
      <c r="BC88" s="108">
        <v>0</v>
      </c>
      <c r="BD88" s="109"/>
      <c r="BE88" s="108">
        <v>0</v>
      </c>
      <c r="BF88" s="109"/>
      <c r="BG88" s="109"/>
      <c r="BH88" s="33" t="s">
        <v>25</v>
      </c>
      <c r="BI88" s="108">
        <v>0</v>
      </c>
      <c r="BJ88" s="109"/>
      <c r="BK88" s="109"/>
      <c r="BL88" s="109" t="s">
        <v>25</v>
      </c>
      <c r="BM88" s="109"/>
      <c r="BN88" s="87">
        <v>0</v>
      </c>
      <c r="BO88" s="104">
        <v>0</v>
      </c>
      <c r="BP88" s="105"/>
      <c r="BQ88" s="105" t="s">
        <v>25</v>
      </c>
      <c r="BR88" s="105"/>
      <c r="BS88" s="104">
        <v>0</v>
      </c>
      <c r="BT88" s="105"/>
      <c r="BU88" s="31" t="s">
        <v>25</v>
      </c>
      <c r="BV88" s="33">
        <v>20</v>
      </c>
      <c r="BW88" s="33">
        <v>1</v>
      </c>
      <c r="BX88" s="37" t="s">
        <v>53</v>
      </c>
      <c r="BY88" s="33">
        <v>5</v>
      </c>
      <c r="BZ88" s="37" t="s">
        <v>58</v>
      </c>
      <c r="CA88" s="35"/>
    </row>
    <row r="89" spans="1:79" ht="70.5" customHeight="1">
      <c r="A89" s="46">
        <v>38</v>
      </c>
      <c r="B89" s="113" t="s">
        <v>99</v>
      </c>
      <c r="C89" s="114"/>
      <c r="D89" s="5" t="s">
        <v>97</v>
      </c>
      <c r="E89" s="82">
        <f>SUM(G89,Q89,Y89,AH89,AS89,BC89,BN89,BV89)</f>
        <v>40</v>
      </c>
      <c r="F89" s="82">
        <f t="shared" si="15"/>
        <v>2</v>
      </c>
      <c r="G89" s="105">
        <v>0</v>
      </c>
      <c r="H89" s="105"/>
      <c r="I89" s="105"/>
      <c r="J89" s="104">
        <v>0</v>
      </c>
      <c r="K89" s="105"/>
      <c r="L89" s="36">
        <v>0</v>
      </c>
      <c r="M89" s="105">
        <v>0</v>
      </c>
      <c r="N89" s="105"/>
      <c r="O89" s="105"/>
      <c r="P89" s="36">
        <v>0</v>
      </c>
      <c r="Q89" s="104">
        <v>0</v>
      </c>
      <c r="R89" s="105"/>
      <c r="S89" s="104">
        <v>0</v>
      </c>
      <c r="T89" s="105"/>
      <c r="U89" s="105" t="s">
        <v>25</v>
      </c>
      <c r="V89" s="105"/>
      <c r="W89" s="87">
        <v>0</v>
      </c>
      <c r="X89" s="36" t="s">
        <v>25</v>
      </c>
      <c r="Y89" s="109">
        <v>0</v>
      </c>
      <c r="Z89" s="109"/>
      <c r="AA89" s="109">
        <v>0</v>
      </c>
      <c r="AB89" s="109"/>
      <c r="AC89" s="109">
        <v>0</v>
      </c>
      <c r="AD89" s="109"/>
      <c r="AE89" s="37">
        <v>0</v>
      </c>
      <c r="AF89" s="109">
        <v>0</v>
      </c>
      <c r="AG89" s="109"/>
      <c r="AH89" s="104">
        <v>0</v>
      </c>
      <c r="AI89" s="105"/>
      <c r="AJ89" s="105"/>
      <c r="AK89" s="104">
        <v>0</v>
      </c>
      <c r="AL89" s="105"/>
      <c r="AM89" s="36" t="s">
        <v>25</v>
      </c>
      <c r="AN89" s="104">
        <v>0</v>
      </c>
      <c r="AO89" s="105"/>
      <c r="AP89" s="105"/>
      <c r="AQ89" s="105" t="s">
        <v>25</v>
      </c>
      <c r="AR89" s="105"/>
      <c r="AS89" s="104">
        <v>0</v>
      </c>
      <c r="AT89" s="105"/>
      <c r="AU89" s="104">
        <v>0</v>
      </c>
      <c r="AV89" s="105"/>
      <c r="AW89" s="105" t="s">
        <v>25</v>
      </c>
      <c r="AX89" s="105"/>
      <c r="AY89" s="104">
        <v>0</v>
      </c>
      <c r="AZ89" s="105"/>
      <c r="BA89" s="105" t="s">
        <v>25</v>
      </c>
      <c r="BB89" s="105"/>
      <c r="BC89" s="108">
        <v>0</v>
      </c>
      <c r="BD89" s="109"/>
      <c r="BE89" s="108">
        <v>0</v>
      </c>
      <c r="BF89" s="109"/>
      <c r="BG89" s="109"/>
      <c r="BH89" s="37" t="s">
        <v>25</v>
      </c>
      <c r="BI89" s="108">
        <v>0</v>
      </c>
      <c r="BJ89" s="109"/>
      <c r="BK89" s="109"/>
      <c r="BL89" s="109" t="s">
        <v>25</v>
      </c>
      <c r="BM89" s="109"/>
      <c r="BN89" s="87">
        <v>0</v>
      </c>
      <c r="BO89" s="104">
        <v>0</v>
      </c>
      <c r="BP89" s="105"/>
      <c r="BQ89" s="105" t="s">
        <v>25</v>
      </c>
      <c r="BR89" s="105"/>
      <c r="BS89" s="104">
        <v>0</v>
      </c>
      <c r="BT89" s="105"/>
      <c r="BU89" s="36" t="s">
        <v>25</v>
      </c>
      <c r="BV89" s="37">
        <v>40</v>
      </c>
      <c r="BW89" s="37">
        <v>2</v>
      </c>
      <c r="BX89" s="37" t="s">
        <v>53</v>
      </c>
      <c r="BY89" s="37">
        <v>5</v>
      </c>
      <c r="BZ89" s="37" t="s">
        <v>58</v>
      </c>
      <c r="CA89" s="45"/>
    </row>
    <row r="90" spans="1:79" ht="14.1" customHeight="1">
      <c r="A90" s="202" t="s">
        <v>80</v>
      </c>
      <c r="B90" s="202"/>
      <c r="C90" s="202"/>
      <c r="D90" s="202"/>
      <c r="E90" s="39">
        <f>SUM(E82:E89)</f>
        <v>300</v>
      </c>
      <c r="F90" s="39">
        <f>SUM(F82:F89)</f>
        <v>20</v>
      </c>
      <c r="G90" s="106">
        <f>SUM(G82:I89)</f>
        <v>85</v>
      </c>
      <c r="H90" s="106"/>
      <c r="I90" s="106"/>
      <c r="J90" s="106">
        <f>SUM(J82:K89)</f>
        <v>7</v>
      </c>
      <c r="K90" s="106"/>
      <c r="L90" s="38" t="s">
        <v>27</v>
      </c>
      <c r="M90" s="117" t="s">
        <v>51</v>
      </c>
      <c r="N90" s="106"/>
      <c r="O90" s="106"/>
      <c r="P90" s="38" t="s">
        <v>27</v>
      </c>
      <c r="Q90" s="107">
        <f>SUM(Q82:R89)</f>
        <v>0</v>
      </c>
      <c r="R90" s="106"/>
      <c r="S90" s="107">
        <f>SUM(S82:T89)</f>
        <v>0</v>
      </c>
      <c r="T90" s="106"/>
      <c r="U90" s="106" t="s">
        <v>27</v>
      </c>
      <c r="V90" s="106"/>
      <c r="W90" s="81" t="s">
        <v>27</v>
      </c>
      <c r="X90" s="38" t="s">
        <v>27</v>
      </c>
      <c r="Y90" s="124">
        <f>SUM(Y82:Z89)</f>
        <v>50</v>
      </c>
      <c r="Z90" s="116"/>
      <c r="AA90" s="124">
        <f>SUM(AA82:AB89)</f>
        <v>0</v>
      </c>
      <c r="AB90" s="116"/>
      <c r="AC90" s="116" t="s">
        <v>27</v>
      </c>
      <c r="AD90" s="116"/>
      <c r="AE90" s="43" t="s">
        <v>51</v>
      </c>
      <c r="AF90" s="116" t="s">
        <v>27</v>
      </c>
      <c r="AG90" s="116"/>
      <c r="AH90" s="106">
        <f>SUM(AH82:AJ89)</f>
        <v>65</v>
      </c>
      <c r="AI90" s="106"/>
      <c r="AJ90" s="106"/>
      <c r="AK90" s="106">
        <f>SUM(AK82:AL89)</f>
        <v>8</v>
      </c>
      <c r="AL90" s="106"/>
      <c r="AM90" s="38" t="s">
        <v>27</v>
      </c>
      <c r="AN90" s="117" t="s">
        <v>51</v>
      </c>
      <c r="AO90" s="106"/>
      <c r="AP90" s="106"/>
      <c r="AQ90" s="106" t="s">
        <v>27</v>
      </c>
      <c r="AR90" s="106"/>
      <c r="AS90" s="107">
        <f>SUM(AS82:AT89)</f>
        <v>0</v>
      </c>
      <c r="AT90" s="106"/>
      <c r="AU90" s="107">
        <f>SUM(AU82:AV89)</f>
        <v>0</v>
      </c>
      <c r="AV90" s="106"/>
      <c r="AW90" s="106" t="s">
        <v>27</v>
      </c>
      <c r="AX90" s="106"/>
      <c r="AY90" s="106" t="s">
        <v>27</v>
      </c>
      <c r="AZ90" s="106"/>
      <c r="BA90" s="106" t="s">
        <v>27</v>
      </c>
      <c r="BB90" s="106"/>
      <c r="BC90" s="115">
        <f>SUM(BC82:BD89)</f>
        <v>0</v>
      </c>
      <c r="BD90" s="116"/>
      <c r="BE90" s="115">
        <f>SUM(BE82:BG89)</f>
        <v>0</v>
      </c>
      <c r="BF90" s="116"/>
      <c r="BG90" s="116"/>
      <c r="BH90" s="39" t="s">
        <v>27</v>
      </c>
      <c r="BI90" s="116" t="s">
        <v>113</v>
      </c>
      <c r="BJ90" s="116"/>
      <c r="BK90" s="116"/>
      <c r="BL90" s="116" t="s">
        <v>27</v>
      </c>
      <c r="BM90" s="116"/>
      <c r="BN90" s="89">
        <f>SUM(BN82:BN89)</f>
        <v>0</v>
      </c>
      <c r="BO90" s="107">
        <f>SUM(BO82:BP89)</f>
        <v>0</v>
      </c>
      <c r="BP90" s="106"/>
      <c r="BQ90" s="106" t="s">
        <v>27</v>
      </c>
      <c r="BR90" s="106"/>
      <c r="BS90" s="106" t="s">
        <v>113</v>
      </c>
      <c r="BT90" s="106"/>
      <c r="BU90" s="38" t="s">
        <v>27</v>
      </c>
      <c r="BV90" s="39">
        <f>SUM(BV82:BV89)</f>
        <v>100</v>
      </c>
      <c r="BW90" s="39">
        <f>SUM(BW82:BW89)</f>
        <v>5</v>
      </c>
      <c r="BX90" s="39" t="s">
        <v>27</v>
      </c>
      <c r="BY90" s="84" t="s">
        <v>27</v>
      </c>
      <c r="BZ90" s="39" t="s">
        <v>27</v>
      </c>
      <c r="CA90" s="45"/>
    </row>
    <row r="91" spans="1:79" s="12" customFormat="1" ht="15.95" customHeight="1">
      <c r="A91" s="118" t="s">
        <v>123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"/>
    </row>
    <row r="92" spans="1:79" ht="29.25" customHeight="1">
      <c r="A92" s="46">
        <v>39</v>
      </c>
      <c r="B92" s="119" t="s">
        <v>88</v>
      </c>
      <c r="C92" s="119"/>
      <c r="D92" s="99" t="s">
        <v>141</v>
      </c>
      <c r="E92" s="37">
        <f>SUM(G92,Q92,Y92,AH92,AS92,BC92,BN92,BV92)</f>
        <v>35</v>
      </c>
      <c r="F92" s="37">
        <f>SUM(J92,S92,AA92,AK92,AU92,BE92,BO92,BW92)</f>
        <v>3</v>
      </c>
      <c r="G92" s="105">
        <v>20</v>
      </c>
      <c r="H92" s="105"/>
      <c r="I92" s="105"/>
      <c r="J92" s="105">
        <v>0</v>
      </c>
      <c r="K92" s="105"/>
      <c r="L92" s="36" t="s">
        <v>47</v>
      </c>
      <c r="M92" s="104">
        <v>300</v>
      </c>
      <c r="N92" s="105"/>
      <c r="O92" s="105"/>
      <c r="P92" s="36" t="s">
        <v>24</v>
      </c>
      <c r="Q92" s="104">
        <v>0</v>
      </c>
      <c r="R92" s="105"/>
      <c r="S92" s="104">
        <v>0</v>
      </c>
      <c r="T92" s="105"/>
      <c r="U92" s="105" t="s">
        <v>25</v>
      </c>
      <c r="V92" s="105"/>
      <c r="W92" s="87">
        <v>0</v>
      </c>
      <c r="X92" s="36" t="s">
        <v>25</v>
      </c>
      <c r="Y92" s="108">
        <v>0</v>
      </c>
      <c r="Z92" s="109"/>
      <c r="AA92" s="108">
        <v>0</v>
      </c>
      <c r="AB92" s="109"/>
      <c r="AC92" s="109" t="s">
        <v>25</v>
      </c>
      <c r="AD92" s="109"/>
      <c r="AE92" s="88">
        <v>0</v>
      </c>
      <c r="AF92" s="109" t="s">
        <v>25</v>
      </c>
      <c r="AG92" s="109"/>
      <c r="AH92" s="105">
        <v>15</v>
      </c>
      <c r="AI92" s="105"/>
      <c r="AJ92" s="105"/>
      <c r="AK92" s="105">
        <v>3</v>
      </c>
      <c r="AL92" s="105"/>
      <c r="AM92" s="36" t="s">
        <v>53</v>
      </c>
      <c r="AN92" s="104">
        <v>25</v>
      </c>
      <c r="AO92" s="105"/>
      <c r="AP92" s="105"/>
      <c r="AQ92" s="105" t="s">
        <v>24</v>
      </c>
      <c r="AR92" s="105"/>
      <c r="AS92" s="104">
        <v>0</v>
      </c>
      <c r="AT92" s="105"/>
      <c r="AU92" s="104">
        <v>0</v>
      </c>
      <c r="AV92" s="105"/>
      <c r="AW92" s="105" t="s">
        <v>25</v>
      </c>
      <c r="AX92" s="105"/>
      <c r="AY92" s="104">
        <v>0</v>
      </c>
      <c r="AZ92" s="105"/>
      <c r="BA92" s="105" t="s">
        <v>25</v>
      </c>
      <c r="BB92" s="105"/>
      <c r="BC92" s="108">
        <v>0</v>
      </c>
      <c r="BD92" s="109"/>
      <c r="BE92" s="108">
        <v>0</v>
      </c>
      <c r="BF92" s="109"/>
      <c r="BG92" s="109"/>
      <c r="BH92" s="37" t="s">
        <v>25</v>
      </c>
      <c r="BI92" s="108">
        <v>0</v>
      </c>
      <c r="BJ92" s="109"/>
      <c r="BK92" s="109"/>
      <c r="BL92" s="109" t="s">
        <v>25</v>
      </c>
      <c r="BM92" s="109"/>
      <c r="BN92" s="87">
        <v>0</v>
      </c>
      <c r="BO92" s="104">
        <v>0</v>
      </c>
      <c r="BP92" s="105"/>
      <c r="BQ92" s="105" t="s">
        <v>25</v>
      </c>
      <c r="BR92" s="105"/>
      <c r="BS92" s="104">
        <v>0</v>
      </c>
      <c r="BT92" s="105"/>
      <c r="BU92" s="36" t="s">
        <v>25</v>
      </c>
      <c r="BV92" s="88">
        <v>0</v>
      </c>
      <c r="BW92" s="88">
        <v>0</v>
      </c>
      <c r="BX92" s="37" t="s">
        <v>25</v>
      </c>
      <c r="BY92" s="88">
        <v>0</v>
      </c>
      <c r="BZ92" s="37" t="s">
        <v>25</v>
      </c>
      <c r="CA92" s="45"/>
    </row>
    <row r="93" spans="1:79" s="12" customFormat="1" ht="33.6" customHeight="1">
      <c r="A93" s="2">
        <v>40</v>
      </c>
      <c r="B93" s="139" t="s">
        <v>69</v>
      </c>
      <c r="C93" s="139"/>
      <c r="D93" s="99" t="s">
        <v>136</v>
      </c>
      <c r="E93" s="82">
        <f>SUM(G93,Q93,Y93,AH93,AS93,BC93,BN93,BV93)</f>
        <v>10</v>
      </c>
      <c r="F93" s="82">
        <f>SUM(J93,S93,AA93,AK93,AU93,BE93,BO93,BW93)</f>
        <v>1</v>
      </c>
      <c r="G93" s="105">
        <v>0</v>
      </c>
      <c r="H93" s="105"/>
      <c r="I93" s="105"/>
      <c r="J93" s="104">
        <v>0</v>
      </c>
      <c r="K93" s="105"/>
      <c r="L93" s="83" t="s">
        <v>25</v>
      </c>
      <c r="M93" s="105">
        <v>0</v>
      </c>
      <c r="N93" s="105"/>
      <c r="O93" s="105"/>
      <c r="P93" s="83" t="s">
        <v>25</v>
      </c>
      <c r="Q93" s="104">
        <v>0</v>
      </c>
      <c r="R93" s="105"/>
      <c r="S93" s="104">
        <v>0</v>
      </c>
      <c r="T93" s="105"/>
      <c r="U93" s="105" t="s">
        <v>25</v>
      </c>
      <c r="V93" s="105"/>
      <c r="W93" s="87">
        <v>0</v>
      </c>
      <c r="X93" s="7" t="s">
        <v>25</v>
      </c>
      <c r="Y93" s="109">
        <v>0</v>
      </c>
      <c r="Z93" s="109"/>
      <c r="AA93" s="109">
        <v>0</v>
      </c>
      <c r="AB93" s="109"/>
      <c r="AC93" s="109" t="s">
        <v>25</v>
      </c>
      <c r="AD93" s="109"/>
      <c r="AE93" s="6">
        <v>0</v>
      </c>
      <c r="AF93" s="109" t="s">
        <v>25</v>
      </c>
      <c r="AG93" s="109"/>
      <c r="AH93" s="105">
        <v>10</v>
      </c>
      <c r="AI93" s="105"/>
      <c r="AJ93" s="105"/>
      <c r="AK93" s="105">
        <v>1</v>
      </c>
      <c r="AL93" s="105"/>
      <c r="AM93" s="36" t="s">
        <v>47</v>
      </c>
      <c r="AN93" s="105">
        <v>25</v>
      </c>
      <c r="AO93" s="105"/>
      <c r="AP93" s="105"/>
      <c r="AQ93" s="105" t="s">
        <v>58</v>
      </c>
      <c r="AR93" s="105"/>
      <c r="AS93" s="104">
        <v>0</v>
      </c>
      <c r="AT93" s="105"/>
      <c r="AU93" s="104">
        <v>0</v>
      </c>
      <c r="AV93" s="105"/>
      <c r="AW93" s="105" t="s">
        <v>25</v>
      </c>
      <c r="AX93" s="105"/>
      <c r="AY93" s="104">
        <v>0</v>
      </c>
      <c r="AZ93" s="105"/>
      <c r="BA93" s="105" t="s">
        <v>25</v>
      </c>
      <c r="BB93" s="105"/>
      <c r="BC93" s="108">
        <v>0</v>
      </c>
      <c r="BD93" s="109"/>
      <c r="BE93" s="108">
        <v>0</v>
      </c>
      <c r="BF93" s="109"/>
      <c r="BG93" s="109"/>
      <c r="BH93" s="6" t="s">
        <v>25</v>
      </c>
      <c r="BI93" s="108">
        <v>0</v>
      </c>
      <c r="BJ93" s="109"/>
      <c r="BK93" s="109"/>
      <c r="BL93" s="109" t="s">
        <v>25</v>
      </c>
      <c r="BM93" s="109"/>
      <c r="BN93" s="87">
        <v>0</v>
      </c>
      <c r="BO93" s="104">
        <v>0</v>
      </c>
      <c r="BP93" s="105"/>
      <c r="BQ93" s="105" t="s">
        <v>25</v>
      </c>
      <c r="BR93" s="105"/>
      <c r="BS93" s="104">
        <v>0</v>
      </c>
      <c r="BT93" s="105"/>
      <c r="BU93" s="7" t="s">
        <v>25</v>
      </c>
      <c r="BV93" s="88">
        <v>0</v>
      </c>
      <c r="BW93" s="88">
        <v>0</v>
      </c>
      <c r="BX93" s="6" t="s">
        <v>25</v>
      </c>
      <c r="BY93" s="88">
        <v>0</v>
      </c>
      <c r="BZ93" s="6" t="s">
        <v>25</v>
      </c>
      <c r="CA93" s="1"/>
    </row>
    <row r="94" spans="1:79" s="12" customFormat="1" ht="24" customHeight="1">
      <c r="A94" s="202" t="s">
        <v>79</v>
      </c>
      <c r="B94" s="202"/>
      <c r="C94" s="202"/>
      <c r="D94" s="202"/>
      <c r="E94" s="8">
        <f>SUM(E92:E93)</f>
        <v>45</v>
      </c>
      <c r="F94" s="8">
        <f>SUM(F92:F93)</f>
        <v>4</v>
      </c>
      <c r="G94" s="106">
        <f>SUM(G92:I93)</f>
        <v>20</v>
      </c>
      <c r="H94" s="106"/>
      <c r="I94" s="106"/>
      <c r="J94" s="107">
        <f>SUM(J92:K93)</f>
        <v>0</v>
      </c>
      <c r="K94" s="106"/>
      <c r="L94" s="9" t="s">
        <v>27</v>
      </c>
      <c r="M94" s="117" t="s">
        <v>51</v>
      </c>
      <c r="N94" s="106"/>
      <c r="O94" s="106"/>
      <c r="P94" s="9" t="s">
        <v>27</v>
      </c>
      <c r="Q94" s="107">
        <f>SUM(Q92:R93)</f>
        <v>0</v>
      </c>
      <c r="R94" s="106"/>
      <c r="S94" s="107">
        <f>SUM(S92:T93)</f>
        <v>0</v>
      </c>
      <c r="T94" s="106"/>
      <c r="U94" s="106" t="s">
        <v>27</v>
      </c>
      <c r="V94" s="106"/>
      <c r="W94" s="81" t="s">
        <v>27</v>
      </c>
      <c r="X94" s="9" t="s">
        <v>27</v>
      </c>
      <c r="Y94" s="116">
        <f>SUM(Y92:Z93)</f>
        <v>0</v>
      </c>
      <c r="Z94" s="116"/>
      <c r="AA94" s="116">
        <f>SUM(AA92:AB93)</f>
        <v>0</v>
      </c>
      <c r="AB94" s="116"/>
      <c r="AC94" s="116" t="s">
        <v>27</v>
      </c>
      <c r="AD94" s="116"/>
      <c r="AE94" s="25" t="s">
        <v>51</v>
      </c>
      <c r="AF94" s="116" t="s">
        <v>27</v>
      </c>
      <c r="AG94" s="116"/>
      <c r="AH94" s="106">
        <f>SUM(AH92:AJ93)</f>
        <v>25</v>
      </c>
      <c r="AI94" s="106"/>
      <c r="AJ94" s="106"/>
      <c r="AK94" s="106">
        <f>SUM(AK92:AL93)</f>
        <v>4</v>
      </c>
      <c r="AL94" s="106"/>
      <c r="AM94" s="9" t="s">
        <v>27</v>
      </c>
      <c r="AN94" s="107" t="s">
        <v>113</v>
      </c>
      <c r="AO94" s="106"/>
      <c r="AP94" s="106"/>
      <c r="AQ94" s="106" t="s">
        <v>27</v>
      </c>
      <c r="AR94" s="106"/>
      <c r="AS94" s="107">
        <f>SUM(AS92:AT93)</f>
        <v>0</v>
      </c>
      <c r="AT94" s="106"/>
      <c r="AU94" s="107">
        <f>SUM(AU92:AV93)</f>
        <v>0</v>
      </c>
      <c r="AV94" s="106"/>
      <c r="AW94" s="106" t="s">
        <v>27</v>
      </c>
      <c r="AX94" s="106"/>
      <c r="AY94" s="106" t="s">
        <v>27</v>
      </c>
      <c r="AZ94" s="106"/>
      <c r="BA94" s="106" t="s">
        <v>27</v>
      </c>
      <c r="BB94" s="106"/>
      <c r="BC94" s="115">
        <v>0</v>
      </c>
      <c r="BD94" s="116"/>
      <c r="BE94" s="115">
        <v>0</v>
      </c>
      <c r="BF94" s="116"/>
      <c r="BG94" s="116"/>
      <c r="BH94" s="8" t="s">
        <v>27</v>
      </c>
      <c r="BI94" s="115">
        <v>0</v>
      </c>
      <c r="BJ94" s="116"/>
      <c r="BK94" s="116"/>
      <c r="BL94" s="116" t="s">
        <v>27</v>
      </c>
      <c r="BM94" s="116"/>
      <c r="BN94" s="89">
        <f>SUM(BN92:BN93)</f>
        <v>0</v>
      </c>
      <c r="BO94" s="107">
        <f>SUM(BO92:BP93)</f>
        <v>0</v>
      </c>
      <c r="BP94" s="106"/>
      <c r="BQ94" s="106" t="s">
        <v>27</v>
      </c>
      <c r="BR94" s="106"/>
      <c r="BS94" s="107" t="s">
        <v>113</v>
      </c>
      <c r="BT94" s="106"/>
      <c r="BU94" s="9" t="s">
        <v>27</v>
      </c>
      <c r="BV94" s="90">
        <f>SUM(BV92:BV93)</f>
        <v>0</v>
      </c>
      <c r="BW94" s="90">
        <f>SUM(BW92:BW93)</f>
        <v>0</v>
      </c>
      <c r="BX94" s="8" t="s">
        <v>27</v>
      </c>
      <c r="BY94" s="84" t="s">
        <v>27</v>
      </c>
      <c r="BZ94" s="8" t="s">
        <v>27</v>
      </c>
      <c r="CA94" s="1"/>
    </row>
    <row r="95" spans="1:79" s="12" customFormat="1" ht="21.75" customHeight="1">
      <c r="A95" s="128" t="s">
        <v>36</v>
      </c>
      <c r="B95" s="128"/>
      <c r="C95" s="128"/>
      <c r="D95" s="128"/>
      <c r="E95" s="10">
        <f>SUM(E94,E90,E80)</f>
        <v>420</v>
      </c>
      <c r="F95" s="10">
        <f>SUM(F94,F90,F80)</f>
        <v>30</v>
      </c>
      <c r="G95" s="135">
        <f>SUM(G94,G90,G80)</f>
        <v>130</v>
      </c>
      <c r="H95" s="135"/>
      <c r="I95" s="135"/>
      <c r="J95" s="135">
        <f>SUM(J94,J90,J80)</f>
        <v>7</v>
      </c>
      <c r="K95" s="135"/>
      <c r="L95" s="10" t="s">
        <v>27</v>
      </c>
      <c r="M95" s="134" t="s">
        <v>51</v>
      </c>
      <c r="N95" s="135"/>
      <c r="O95" s="135"/>
      <c r="P95" s="9" t="s">
        <v>27</v>
      </c>
      <c r="Q95" s="138">
        <f>SUM(Q94,Q90,Q80)</f>
        <v>0</v>
      </c>
      <c r="R95" s="135"/>
      <c r="S95" s="138">
        <f>SUM(S94,S90,S80)</f>
        <v>0</v>
      </c>
      <c r="T95" s="135"/>
      <c r="U95" s="135" t="s">
        <v>27</v>
      </c>
      <c r="V95" s="135"/>
      <c r="W95" s="86" t="s">
        <v>51</v>
      </c>
      <c r="X95" s="9" t="s">
        <v>27</v>
      </c>
      <c r="Y95" s="135">
        <f>SUM(Y94,Y90,Y80)</f>
        <v>80</v>
      </c>
      <c r="Z95" s="135"/>
      <c r="AA95" s="135">
        <f>SUM(AA94,AA90,AA80)</f>
        <v>2</v>
      </c>
      <c r="AB95" s="135"/>
      <c r="AC95" s="135" t="s">
        <v>27</v>
      </c>
      <c r="AD95" s="135"/>
      <c r="AE95" s="26" t="s">
        <v>51</v>
      </c>
      <c r="AF95" s="106" t="s">
        <v>27</v>
      </c>
      <c r="AG95" s="106"/>
      <c r="AH95" s="135">
        <f>SUM(AH94,AH90,AH80)</f>
        <v>110</v>
      </c>
      <c r="AI95" s="135"/>
      <c r="AJ95" s="135"/>
      <c r="AK95" s="135">
        <f>SUM(AK94,AK90,AK80)</f>
        <v>16</v>
      </c>
      <c r="AL95" s="135"/>
      <c r="AM95" s="10" t="s">
        <v>27</v>
      </c>
      <c r="AN95" s="134" t="s">
        <v>51</v>
      </c>
      <c r="AO95" s="135"/>
      <c r="AP95" s="135"/>
      <c r="AQ95" s="106" t="s">
        <v>27</v>
      </c>
      <c r="AR95" s="106"/>
      <c r="AS95" s="138">
        <f>SUM(AS94,AS90,AS80)</f>
        <v>0</v>
      </c>
      <c r="AT95" s="135"/>
      <c r="AU95" s="138">
        <f>SUM(AU94,AU90,AU80)</f>
        <v>0</v>
      </c>
      <c r="AV95" s="135"/>
      <c r="AW95" s="135" t="s">
        <v>27</v>
      </c>
      <c r="AX95" s="135"/>
      <c r="AY95" s="138" t="s">
        <v>51</v>
      </c>
      <c r="AZ95" s="135"/>
      <c r="BA95" s="106" t="s">
        <v>27</v>
      </c>
      <c r="BB95" s="106"/>
      <c r="BC95" s="138">
        <f>SUM(BC94,BC90,BC80)</f>
        <v>0</v>
      </c>
      <c r="BD95" s="135"/>
      <c r="BE95" s="138">
        <f>SUM(BE94,BE90,BE80)</f>
        <v>0</v>
      </c>
      <c r="BF95" s="135"/>
      <c r="BG95" s="135"/>
      <c r="BH95" s="10" t="s">
        <v>27</v>
      </c>
      <c r="BI95" s="134" t="s">
        <v>51</v>
      </c>
      <c r="BJ95" s="135"/>
      <c r="BK95" s="135"/>
      <c r="BL95" s="106" t="s">
        <v>27</v>
      </c>
      <c r="BM95" s="106"/>
      <c r="BN95" s="95">
        <f>SUM(BN94,BN90,BN80)</f>
        <v>0</v>
      </c>
      <c r="BO95" s="138">
        <f>SUM(BO94,BO90,BO80)</f>
        <v>0</v>
      </c>
      <c r="BP95" s="135"/>
      <c r="BQ95" s="135" t="s">
        <v>27</v>
      </c>
      <c r="BR95" s="135"/>
      <c r="BS95" s="138" t="s">
        <v>51</v>
      </c>
      <c r="BT95" s="135"/>
      <c r="BU95" s="9" t="s">
        <v>27</v>
      </c>
      <c r="BV95" s="10">
        <f>SUM(BV94,BV90,BV80)</f>
        <v>100</v>
      </c>
      <c r="BW95" s="10">
        <f>SUM(BW94,BW90,BW80)</f>
        <v>5</v>
      </c>
      <c r="BX95" s="10" t="s">
        <v>27</v>
      </c>
      <c r="BY95" s="26" t="s">
        <v>51</v>
      </c>
      <c r="BZ95" s="9" t="s">
        <v>27</v>
      </c>
      <c r="CA95" s="1"/>
    </row>
    <row r="96" spans="1:79" s="12" customFormat="1" ht="15.95" customHeight="1">
      <c r="A96" s="128"/>
      <c r="B96" s="128"/>
      <c r="C96" s="128"/>
      <c r="D96" s="128"/>
      <c r="E96" s="150" t="s">
        <v>57</v>
      </c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s="12" customFormat="1" ht="15.95" customHeight="1">
      <c r="A97" s="13"/>
      <c r="B97" s="13"/>
      <c r="C97" s="13"/>
      <c r="D97" s="13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s="12" customFormat="1" ht="9.75" customHeight="1">
      <c r="A98" s="13"/>
      <c r="B98" s="13"/>
      <c r="C98" s="13"/>
      <c r="D98" s="13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s="12" customFormat="1" ht="15.95" customHeight="1">
      <c r="A99" s="13"/>
      <c r="B99" s="13"/>
      <c r="C99" s="13"/>
      <c r="D99" s="13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29.25" customHeight="1">
      <c r="A100" s="127" t="s">
        <v>1</v>
      </c>
      <c r="B100" s="127" t="s">
        <v>2</v>
      </c>
      <c r="C100" s="127"/>
      <c r="D100" s="127" t="s">
        <v>3</v>
      </c>
      <c r="E100" s="127" t="s">
        <v>4</v>
      </c>
      <c r="F100" s="127"/>
      <c r="G100" s="198" t="s">
        <v>149</v>
      </c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"/>
    </row>
    <row r="101" spans="1:79" ht="11.1" customHeight="1">
      <c r="A101" s="127"/>
      <c r="B101" s="127"/>
      <c r="C101" s="127"/>
      <c r="D101" s="127"/>
      <c r="E101" s="130" t="s">
        <v>5</v>
      </c>
      <c r="F101" s="130" t="s">
        <v>6</v>
      </c>
      <c r="G101" s="151" t="s">
        <v>7</v>
      </c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 t="s">
        <v>8</v>
      </c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"/>
    </row>
    <row r="102" spans="1:79" ht="13.5" customHeight="1">
      <c r="A102" s="127"/>
      <c r="B102" s="127"/>
      <c r="C102" s="127"/>
      <c r="D102" s="127"/>
      <c r="E102" s="130"/>
      <c r="F102" s="130"/>
      <c r="G102" s="153" t="s">
        <v>9</v>
      </c>
      <c r="H102" s="153"/>
      <c r="I102" s="153"/>
      <c r="J102" s="153"/>
      <c r="K102" s="153"/>
      <c r="L102" s="153"/>
      <c r="M102" s="153"/>
      <c r="N102" s="153"/>
      <c r="O102" s="153"/>
      <c r="P102" s="153"/>
      <c r="Q102" s="153" t="s">
        <v>10</v>
      </c>
      <c r="R102" s="153"/>
      <c r="S102" s="153"/>
      <c r="T102" s="153"/>
      <c r="U102" s="153"/>
      <c r="V102" s="153"/>
      <c r="W102" s="153"/>
      <c r="X102" s="153"/>
      <c r="Y102" s="151" t="s">
        <v>11</v>
      </c>
      <c r="Z102" s="151"/>
      <c r="AA102" s="151"/>
      <c r="AB102" s="151"/>
      <c r="AC102" s="151"/>
      <c r="AD102" s="151"/>
      <c r="AE102" s="151"/>
      <c r="AF102" s="151"/>
      <c r="AG102" s="151"/>
      <c r="AH102" s="153" t="s">
        <v>12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 t="s">
        <v>13</v>
      </c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27" t="s">
        <v>14</v>
      </c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53" t="s">
        <v>15</v>
      </c>
      <c r="BO102" s="153"/>
      <c r="BP102" s="153"/>
      <c r="BQ102" s="153"/>
      <c r="BR102" s="153"/>
      <c r="BS102" s="153"/>
      <c r="BT102" s="153"/>
      <c r="BU102" s="153"/>
      <c r="BV102" s="151" t="s">
        <v>8</v>
      </c>
      <c r="BW102" s="151"/>
      <c r="BX102" s="151"/>
      <c r="BY102" s="151"/>
      <c r="BZ102" s="151"/>
      <c r="CA102" s="1"/>
    </row>
    <row r="103" spans="1:79" ht="31.15" customHeight="1">
      <c r="A103" s="127"/>
      <c r="B103" s="127"/>
      <c r="C103" s="127"/>
      <c r="D103" s="127"/>
      <c r="E103" s="130"/>
      <c r="F103" s="130"/>
      <c r="G103" s="129" t="s">
        <v>16</v>
      </c>
      <c r="H103" s="129"/>
      <c r="I103" s="129"/>
      <c r="J103" s="129" t="s">
        <v>6</v>
      </c>
      <c r="K103" s="129"/>
      <c r="L103" s="4" t="s">
        <v>17</v>
      </c>
      <c r="M103" s="129" t="s">
        <v>18</v>
      </c>
      <c r="N103" s="129"/>
      <c r="O103" s="129"/>
      <c r="P103" s="4" t="s">
        <v>19</v>
      </c>
      <c r="Q103" s="129" t="s">
        <v>16</v>
      </c>
      <c r="R103" s="129"/>
      <c r="S103" s="129" t="s">
        <v>6</v>
      </c>
      <c r="T103" s="129"/>
      <c r="U103" s="129" t="s">
        <v>17</v>
      </c>
      <c r="V103" s="129"/>
      <c r="W103" s="4" t="s">
        <v>18</v>
      </c>
      <c r="X103" s="4" t="s">
        <v>19</v>
      </c>
      <c r="Y103" s="130" t="s">
        <v>16</v>
      </c>
      <c r="Z103" s="130"/>
      <c r="AA103" s="130" t="s">
        <v>6</v>
      </c>
      <c r="AB103" s="130"/>
      <c r="AC103" s="130" t="s">
        <v>17</v>
      </c>
      <c r="AD103" s="130"/>
      <c r="AE103" s="3" t="s">
        <v>18</v>
      </c>
      <c r="AF103" s="130" t="s">
        <v>19</v>
      </c>
      <c r="AG103" s="130"/>
      <c r="AH103" s="129" t="s">
        <v>16</v>
      </c>
      <c r="AI103" s="129"/>
      <c r="AJ103" s="129"/>
      <c r="AK103" s="129" t="s">
        <v>6</v>
      </c>
      <c r="AL103" s="129"/>
      <c r="AM103" s="4" t="s">
        <v>17</v>
      </c>
      <c r="AN103" s="129" t="s">
        <v>18</v>
      </c>
      <c r="AO103" s="129"/>
      <c r="AP103" s="129"/>
      <c r="AQ103" s="129" t="s">
        <v>19</v>
      </c>
      <c r="AR103" s="129"/>
      <c r="AS103" s="129" t="s">
        <v>16</v>
      </c>
      <c r="AT103" s="129"/>
      <c r="AU103" s="129" t="s">
        <v>6</v>
      </c>
      <c r="AV103" s="129"/>
      <c r="AW103" s="129" t="s">
        <v>17</v>
      </c>
      <c r="AX103" s="129"/>
      <c r="AY103" s="129" t="s">
        <v>18</v>
      </c>
      <c r="AZ103" s="129"/>
      <c r="BA103" s="129" t="s">
        <v>19</v>
      </c>
      <c r="BB103" s="129"/>
      <c r="BC103" s="130" t="s">
        <v>16</v>
      </c>
      <c r="BD103" s="130"/>
      <c r="BE103" s="130" t="s">
        <v>6</v>
      </c>
      <c r="BF103" s="130"/>
      <c r="BG103" s="130"/>
      <c r="BH103" s="3" t="s">
        <v>17</v>
      </c>
      <c r="BI103" s="130" t="s">
        <v>18</v>
      </c>
      <c r="BJ103" s="130"/>
      <c r="BK103" s="130"/>
      <c r="BL103" s="130" t="s">
        <v>19</v>
      </c>
      <c r="BM103" s="130"/>
      <c r="BN103" s="4" t="s">
        <v>16</v>
      </c>
      <c r="BO103" s="129" t="s">
        <v>6</v>
      </c>
      <c r="BP103" s="129"/>
      <c r="BQ103" s="129" t="s">
        <v>17</v>
      </c>
      <c r="BR103" s="129"/>
      <c r="BS103" s="129" t="s">
        <v>18</v>
      </c>
      <c r="BT103" s="129"/>
      <c r="BU103" s="4" t="s">
        <v>19</v>
      </c>
      <c r="BV103" s="3" t="s">
        <v>16</v>
      </c>
      <c r="BW103" s="3" t="s">
        <v>6</v>
      </c>
      <c r="BX103" s="3" t="s">
        <v>17</v>
      </c>
      <c r="BY103" s="3" t="s">
        <v>18</v>
      </c>
      <c r="BZ103" s="3" t="s">
        <v>19</v>
      </c>
      <c r="CA103" s="16"/>
    </row>
    <row r="104" spans="1:79" s="12" customFormat="1" ht="15.95" customHeight="1">
      <c r="A104" s="118" t="s">
        <v>123</v>
      </c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35"/>
    </row>
    <row r="105" spans="1:79" s="12" customFormat="1" ht="31.15" customHeight="1">
      <c r="A105" s="34">
        <v>41</v>
      </c>
      <c r="B105" s="139" t="s">
        <v>69</v>
      </c>
      <c r="C105" s="139"/>
      <c r="D105" s="99" t="s">
        <v>128</v>
      </c>
      <c r="E105" s="33">
        <f>SUM(G105,Q105,Y105,AH105,AS105,BC105,BN105,BV105)</f>
        <v>10</v>
      </c>
      <c r="F105" s="33">
        <f>SUM(J105,S105,AA105,AK105,AU105,BE105,BO105,BW105)</f>
        <v>1</v>
      </c>
      <c r="G105" s="105">
        <v>0</v>
      </c>
      <c r="H105" s="105"/>
      <c r="I105" s="105"/>
      <c r="J105" s="104">
        <v>0</v>
      </c>
      <c r="K105" s="105"/>
      <c r="L105" s="83" t="s">
        <v>25</v>
      </c>
      <c r="M105" s="105">
        <v>0</v>
      </c>
      <c r="N105" s="105"/>
      <c r="O105" s="105"/>
      <c r="P105" s="83" t="s">
        <v>25</v>
      </c>
      <c r="Q105" s="104">
        <v>0</v>
      </c>
      <c r="R105" s="105"/>
      <c r="S105" s="104">
        <v>0</v>
      </c>
      <c r="T105" s="105"/>
      <c r="U105" s="105" t="s">
        <v>25</v>
      </c>
      <c r="V105" s="105"/>
      <c r="W105" s="87">
        <v>0</v>
      </c>
      <c r="X105" s="31" t="s">
        <v>25</v>
      </c>
      <c r="Y105" s="109">
        <v>0</v>
      </c>
      <c r="Z105" s="109"/>
      <c r="AA105" s="109">
        <v>0</v>
      </c>
      <c r="AB105" s="109"/>
      <c r="AC105" s="109" t="s">
        <v>49</v>
      </c>
      <c r="AD105" s="109"/>
      <c r="AE105" s="33">
        <v>0</v>
      </c>
      <c r="AF105" s="109" t="s">
        <v>49</v>
      </c>
      <c r="AG105" s="109"/>
      <c r="AH105" s="105">
        <v>10</v>
      </c>
      <c r="AI105" s="105"/>
      <c r="AJ105" s="105"/>
      <c r="AK105" s="105">
        <v>1</v>
      </c>
      <c r="AL105" s="105"/>
      <c r="AM105" s="36" t="s">
        <v>47</v>
      </c>
      <c r="AN105" s="105">
        <v>25</v>
      </c>
      <c r="AO105" s="105"/>
      <c r="AP105" s="105"/>
      <c r="AQ105" s="105" t="s">
        <v>58</v>
      </c>
      <c r="AR105" s="105"/>
      <c r="AS105" s="104">
        <v>0</v>
      </c>
      <c r="AT105" s="105"/>
      <c r="AU105" s="104">
        <v>0</v>
      </c>
      <c r="AV105" s="105"/>
      <c r="AW105" s="105" t="s">
        <v>25</v>
      </c>
      <c r="AX105" s="105"/>
      <c r="AY105" s="104">
        <v>0</v>
      </c>
      <c r="AZ105" s="105"/>
      <c r="BA105" s="105" t="s">
        <v>25</v>
      </c>
      <c r="BB105" s="105"/>
      <c r="BC105" s="108">
        <v>0</v>
      </c>
      <c r="BD105" s="109"/>
      <c r="BE105" s="108">
        <v>0</v>
      </c>
      <c r="BF105" s="109"/>
      <c r="BG105" s="109"/>
      <c r="BH105" s="33" t="s">
        <v>25</v>
      </c>
      <c r="BI105" s="108">
        <v>0</v>
      </c>
      <c r="BJ105" s="109"/>
      <c r="BK105" s="109"/>
      <c r="BL105" s="109" t="s">
        <v>25</v>
      </c>
      <c r="BM105" s="109"/>
      <c r="BN105" s="87">
        <v>0</v>
      </c>
      <c r="BO105" s="104">
        <v>0</v>
      </c>
      <c r="BP105" s="105"/>
      <c r="BQ105" s="105" t="s">
        <v>25</v>
      </c>
      <c r="BR105" s="105"/>
      <c r="BS105" s="104">
        <v>0</v>
      </c>
      <c r="BT105" s="105"/>
      <c r="BU105" s="31" t="s">
        <v>25</v>
      </c>
      <c r="BV105" s="88">
        <v>0</v>
      </c>
      <c r="BW105" s="88">
        <v>0</v>
      </c>
      <c r="BX105" s="33" t="s">
        <v>25</v>
      </c>
      <c r="BY105" s="88">
        <v>0</v>
      </c>
      <c r="BZ105" s="33" t="s">
        <v>25</v>
      </c>
      <c r="CA105" s="35"/>
    </row>
    <row r="106" spans="1:79" s="12" customFormat="1" ht="42.75" customHeight="1">
      <c r="A106" s="20">
        <v>42</v>
      </c>
      <c r="B106" s="113" t="s">
        <v>71</v>
      </c>
      <c r="C106" s="114"/>
      <c r="D106" s="5" t="s">
        <v>70</v>
      </c>
      <c r="E106" s="97">
        <f>SUM(G106,Q106,Y106,AH106,AS106,BC106,BN106,BV106)</f>
        <v>0</v>
      </c>
      <c r="F106" s="82">
        <f>SUM(J106,S106,AA106,AK106,AU106,BE106,BO106,BW106)</f>
        <v>20</v>
      </c>
      <c r="G106" s="104">
        <v>0</v>
      </c>
      <c r="H106" s="105"/>
      <c r="I106" s="105"/>
      <c r="J106" s="104">
        <v>0</v>
      </c>
      <c r="K106" s="105"/>
      <c r="L106" s="21" t="s">
        <v>25</v>
      </c>
      <c r="M106" s="104">
        <v>0</v>
      </c>
      <c r="N106" s="105"/>
      <c r="O106" s="105"/>
      <c r="P106" s="21" t="s">
        <v>25</v>
      </c>
      <c r="Q106" s="104">
        <v>0</v>
      </c>
      <c r="R106" s="105"/>
      <c r="S106" s="104">
        <v>0</v>
      </c>
      <c r="T106" s="105"/>
      <c r="U106" s="105" t="s">
        <v>25</v>
      </c>
      <c r="V106" s="105"/>
      <c r="W106" s="87">
        <v>0</v>
      </c>
      <c r="X106" s="21" t="s">
        <v>25</v>
      </c>
      <c r="Y106" s="108">
        <v>0</v>
      </c>
      <c r="Z106" s="109"/>
      <c r="AA106" s="108">
        <v>0</v>
      </c>
      <c r="AB106" s="109"/>
      <c r="AC106" s="109" t="s">
        <v>25</v>
      </c>
      <c r="AD106" s="109"/>
      <c r="AE106" s="88">
        <v>0</v>
      </c>
      <c r="AF106" s="109" t="s">
        <v>25</v>
      </c>
      <c r="AG106" s="109"/>
      <c r="AH106" s="125">
        <v>0</v>
      </c>
      <c r="AI106" s="126"/>
      <c r="AJ106" s="126"/>
      <c r="AK106" s="125">
        <v>20</v>
      </c>
      <c r="AL106" s="126"/>
      <c r="AM106" s="67" t="s">
        <v>47</v>
      </c>
      <c r="AN106" s="174">
        <v>300</v>
      </c>
      <c r="AO106" s="105"/>
      <c r="AP106" s="105"/>
      <c r="AQ106" s="105" t="s">
        <v>31</v>
      </c>
      <c r="AR106" s="105"/>
      <c r="AS106" s="104">
        <v>0</v>
      </c>
      <c r="AT106" s="105"/>
      <c r="AU106" s="104">
        <v>0</v>
      </c>
      <c r="AV106" s="105"/>
      <c r="AW106" s="105" t="s">
        <v>25</v>
      </c>
      <c r="AX106" s="105"/>
      <c r="AY106" s="104">
        <v>0</v>
      </c>
      <c r="AZ106" s="105"/>
      <c r="BA106" s="105" t="s">
        <v>25</v>
      </c>
      <c r="BB106" s="105"/>
      <c r="BC106" s="108">
        <v>0</v>
      </c>
      <c r="BD106" s="109"/>
      <c r="BE106" s="108">
        <v>0</v>
      </c>
      <c r="BF106" s="109"/>
      <c r="BG106" s="109"/>
      <c r="BH106" s="22" t="s">
        <v>25</v>
      </c>
      <c r="BI106" s="108">
        <v>0</v>
      </c>
      <c r="BJ106" s="109"/>
      <c r="BK106" s="109"/>
      <c r="BL106" s="109" t="s">
        <v>25</v>
      </c>
      <c r="BM106" s="109"/>
      <c r="BN106" s="87">
        <v>0</v>
      </c>
      <c r="BO106" s="104">
        <v>0</v>
      </c>
      <c r="BP106" s="105"/>
      <c r="BQ106" s="105" t="s">
        <v>25</v>
      </c>
      <c r="BR106" s="105"/>
      <c r="BS106" s="104">
        <v>0</v>
      </c>
      <c r="BT106" s="105"/>
      <c r="BU106" s="21" t="s">
        <v>25</v>
      </c>
      <c r="BV106" s="88">
        <v>0</v>
      </c>
      <c r="BW106" s="88">
        <v>0</v>
      </c>
      <c r="BX106" s="22" t="s">
        <v>25</v>
      </c>
      <c r="BY106" s="88">
        <v>0</v>
      </c>
      <c r="BZ106" s="22" t="s">
        <v>25</v>
      </c>
      <c r="CA106" s="1"/>
    </row>
    <row r="107" spans="1:79" s="12" customFormat="1" ht="15.95" customHeight="1">
      <c r="A107" s="171" t="s">
        <v>79</v>
      </c>
      <c r="B107" s="172"/>
      <c r="C107" s="172"/>
      <c r="D107" s="173"/>
      <c r="E107" s="30">
        <f>SUM(E105:E106)</f>
        <v>10</v>
      </c>
      <c r="F107" s="30">
        <f>SUM(F105:F106)</f>
        <v>21</v>
      </c>
      <c r="G107" s="137">
        <f>SUM(G105:I106)</f>
        <v>0</v>
      </c>
      <c r="H107" s="140"/>
      <c r="I107" s="133"/>
      <c r="J107" s="137">
        <f>SUM(J105:K106)</f>
        <v>0</v>
      </c>
      <c r="K107" s="133"/>
      <c r="L107" s="32" t="s">
        <v>27</v>
      </c>
      <c r="M107" s="137" t="s">
        <v>113</v>
      </c>
      <c r="N107" s="140"/>
      <c r="O107" s="133"/>
      <c r="P107" s="32" t="s">
        <v>27</v>
      </c>
      <c r="Q107" s="137">
        <f>SUM(Q105:R106)</f>
        <v>0</v>
      </c>
      <c r="R107" s="133"/>
      <c r="S107" s="137">
        <f>SUM(S105:T106)</f>
        <v>0</v>
      </c>
      <c r="T107" s="133"/>
      <c r="U107" s="132" t="s">
        <v>27</v>
      </c>
      <c r="V107" s="133"/>
      <c r="W107" s="81" t="s">
        <v>27</v>
      </c>
      <c r="X107" s="32" t="s">
        <v>27</v>
      </c>
      <c r="Y107" s="136">
        <f>SUM(Y105:Z106)</f>
        <v>0</v>
      </c>
      <c r="Z107" s="112"/>
      <c r="AA107" s="136">
        <f>SUM(AA105:AB106)</f>
        <v>0</v>
      </c>
      <c r="AB107" s="112"/>
      <c r="AC107" s="136" t="s">
        <v>27</v>
      </c>
      <c r="AD107" s="112"/>
      <c r="AE107" s="94" t="s">
        <v>27</v>
      </c>
      <c r="AF107" s="136" t="s">
        <v>27</v>
      </c>
      <c r="AG107" s="112"/>
      <c r="AH107" s="132">
        <f>SUM(AH105:AJ106)</f>
        <v>10</v>
      </c>
      <c r="AI107" s="140"/>
      <c r="AJ107" s="133"/>
      <c r="AK107" s="132">
        <f>SUM(AK105:AL106)</f>
        <v>21</v>
      </c>
      <c r="AL107" s="133"/>
      <c r="AM107" s="32" t="s">
        <v>27</v>
      </c>
      <c r="AN107" s="221" t="s">
        <v>51</v>
      </c>
      <c r="AO107" s="222"/>
      <c r="AP107" s="223"/>
      <c r="AQ107" s="132" t="s">
        <v>27</v>
      </c>
      <c r="AR107" s="133"/>
      <c r="AS107" s="137">
        <f>SUM(AS105:AT106)</f>
        <v>0</v>
      </c>
      <c r="AT107" s="133"/>
      <c r="AU107" s="137">
        <f>SUM(AU105:AV106)</f>
        <v>0</v>
      </c>
      <c r="AV107" s="133"/>
      <c r="AW107" s="132" t="s">
        <v>27</v>
      </c>
      <c r="AX107" s="133"/>
      <c r="AY107" s="132" t="s">
        <v>27</v>
      </c>
      <c r="AZ107" s="133"/>
      <c r="BA107" s="132" t="s">
        <v>27</v>
      </c>
      <c r="BB107" s="133"/>
      <c r="BC107" s="110">
        <f>SUM(BC105:BD106)</f>
        <v>0</v>
      </c>
      <c r="BD107" s="112"/>
      <c r="BE107" s="110">
        <f>SUM(BE105:BG106)</f>
        <v>0</v>
      </c>
      <c r="BF107" s="111"/>
      <c r="BG107" s="112"/>
      <c r="BH107" s="30" t="s">
        <v>27</v>
      </c>
      <c r="BI107" s="110" t="s">
        <v>113</v>
      </c>
      <c r="BJ107" s="111"/>
      <c r="BK107" s="112"/>
      <c r="BL107" s="136" t="s">
        <v>27</v>
      </c>
      <c r="BM107" s="112"/>
      <c r="BN107" s="89">
        <f>SUM(BN105:BN106)</f>
        <v>0</v>
      </c>
      <c r="BO107" s="137">
        <f>SUM(BO105:BP106)</f>
        <v>0</v>
      </c>
      <c r="BP107" s="133"/>
      <c r="BQ107" s="132" t="s">
        <v>27</v>
      </c>
      <c r="BR107" s="133"/>
      <c r="BS107" s="137" t="s">
        <v>113</v>
      </c>
      <c r="BT107" s="133"/>
      <c r="BU107" s="32" t="s">
        <v>27</v>
      </c>
      <c r="BV107" s="90">
        <f>SUM(BV105:BV106)</f>
        <v>0</v>
      </c>
      <c r="BW107" s="90">
        <f>SUM(BW105:BW106)</f>
        <v>0</v>
      </c>
      <c r="BX107" s="30" t="s">
        <v>27</v>
      </c>
      <c r="BY107" s="84" t="s">
        <v>27</v>
      </c>
      <c r="BZ107" s="30" t="s">
        <v>27</v>
      </c>
      <c r="CA107" s="35"/>
    </row>
    <row r="108" spans="1:79" ht="21.75" customHeight="1">
      <c r="A108" s="118" t="s">
        <v>118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35"/>
    </row>
    <row r="109" spans="1:79" ht="30" customHeight="1">
      <c r="A109" s="41">
        <v>43</v>
      </c>
      <c r="B109" s="113" t="s">
        <v>100</v>
      </c>
      <c r="C109" s="114"/>
      <c r="D109" s="5" t="s">
        <v>142</v>
      </c>
      <c r="E109" s="37">
        <f>SUM(G109,Q109,Y109,AH109,AS109,BC109,BN109,BV109)</f>
        <v>30</v>
      </c>
      <c r="F109" s="37">
        <f>SUM(J109,S109,AA109,AK109,AU109,BE109,BO109,BW109)</f>
        <v>2</v>
      </c>
      <c r="G109" s="105">
        <v>20</v>
      </c>
      <c r="H109" s="105"/>
      <c r="I109" s="105"/>
      <c r="J109" s="104">
        <v>0</v>
      </c>
      <c r="K109" s="105"/>
      <c r="L109" s="36" t="s">
        <v>23</v>
      </c>
      <c r="M109" s="104">
        <v>300</v>
      </c>
      <c r="N109" s="105"/>
      <c r="O109" s="105"/>
      <c r="P109" s="36" t="s">
        <v>24</v>
      </c>
      <c r="Q109" s="104">
        <v>0</v>
      </c>
      <c r="R109" s="105"/>
      <c r="S109" s="104">
        <v>0</v>
      </c>
      <c r="T109" s="105"/>
      <c r="U109" s="105" t="s">
        <v>25</v>
      </c>
      <c r="V109" s="105"/>
      <c r="W109" s="87">
        <v>0</v>
      </c>
      <c r="X109" s="36" t="s">
        <v>25</v>
      </c>
      <c r="Y109" s="109">
        <v>0</v>
      </c>
      <c r="Z109" s="109"/>
      <c r="AA109" s="109">
        <v>0</v>
      </c>
      <c r="AB109" s="109"/>
      <c r="AC109" s="109">
        <v>0</v>
      </c>
      <c r="AD109" s="109"/>
      <c r="AE109" s="37">
        <v>0</v>
      </c>
      <c r="AF109" s="109">
        <v>0</v>
      </c>
      <c r="AG109" s="109"/>
      <c r="AH109" s="105">
        <v>10</v>
      </c>
      <c r="AI109" s="105"/>
      <c r="AJ109" s="105"/>
      <c r="AK109" s="105">
        <v>2</v>
      </c>
      <c r="AL109" s="105"/>
      <c r="AM109" s="36" t="s">
        <v>53</v>
      </c>
      <c r="AN109" s="105">
        <v>25</v>
      </c>
      <c r="AO109" s="105"/>
      <c r="AP109" s="105"/>
      <c r="AQ109" s="105" t="s">
        <v>52</v>
      </c>
      <c r="AR109" s="105"/>
      <c r="AS109" s="104">
        <v>0</v>
      </c>
      <c r="AT109" s="105"/>
      <c r="AU109" s="104">
        <v>0</v>
      </c>
      <c r="AV109" s="105"/>
      <c r="AW109" s="105" t="s">
        <v>25</v>
      </c>
      <c r="AX109" s="105"/>
      <c r="AY109" s="104">
        <v>0</v>
      </c>
      <c r="AZ109" s="105"/>
      <c r="BA109" s="105" t="s">
        <v>25</v>
      </c>
      <c r="BB109" s="105"/>
      <c r="BC109" s="108">
        <v>0</v>
      </c>
      <c r="BD109" s="109"/>
      <c r="BE109" s="108">
        <v>0</v>
      </c>
      <c r="BF109" s="109"/>
      <c r="BG109" s="109"/>
      <c r="BH109" s="37" t="s">
        <v>25</v>
      </c>
      <c r="BI109" s="108">
        <v>0</v>
      </c>
      <c r="BJ109" s="109"/>
      <c r="BK109" s="109"/>
      <c r="BL109" s="109" t="s">
        <v>25</v>
      </c>
      <c r="BM109" s="109"/>
      <c r="BN109" s="87">
        <v>0</v>
      </c>
      <c r="BO109" s="104">
        <v>0</v>
      </c>
      <c r="BP109" s="105"/>
      <c r="BQ109" s="105" t="s">
        <v>25</v>
      </c>
      <c r="BR109" s="105"/>
      <c r="BS109" s="104">
        <v>0</v>
      </c>
      <c r="BT109" s="105"/>
      <c r="BU109" s="36" t="s">
        <v>25</v>
      </c>
      <c r="BV109" s="88">
        <v>0</v>
      </c>
      <c r="BW109" s="88">
        <v>0</v>
      </c>
      <c r="BX109" s="37" t="s">
        <v>25</v>
      </c>
      <c r="BY109" s="88">
        <v>0</v>
      </c>
      <c r="BZ109" s="37" t="s">
        <v>25</v>
      </c>
      <c r="CA109" s="45"/>
    </row>
    <row r="110" spans="1:79" s="12" customFormat="1" ht="28.5" customHeight="1">
      <c r="A110" s="2">
        <v>44</v>
      </c>
      <c r="B110" s="119" t="s">
        <v>73</v>
      </c>
      <c r="C110" s="119"/>
      <c r="D110" s="98" t="s">
        <v>143</v>
      </c>
      <c r="E110" s="82">
        <f>SUM(G110,Q110,Y110,AH110,AS110,BC110,BN110,BV110)</f>
        <v>30</v>
      </c>
      <c r="F110" s="82">
        <f>SUM(J110,S110,AA110,AK110,AU110,BE110,BO110,BW110)</f>
        <v>2</v>
      </c>
      <c r="G110" s="105">
        <v>25</v>
      </c>
      <c r="H110" s="105"/>
      <c r="I110" s="105"/>
      <c r="J110" s="104">
        <v>0</v>
      </c>
      <c r="K110" s="105"/>
      <c r="L110" s="7" t="s">
        <v>23</v>
      </c>
      <c r="M110" s="104">
        <v>300</v>
      </c>
      <c r="N110" s="105"/>
      <c r="O110" s="105"/>
      <c r="P110" s="7" t="s">
        <v>24</v>
      </c>
      <c r="Q110" s="104">
        <v>0</v>
      </c>
      <c r="R110" s="105"/>
      <c r="S110" s="104">
        <v>0</v>
      </c>
      <c r="T110" s="105"/>
      <c r="U110" s="105" t="s">
        <v>25</v>
      </c>
      <c r="V110" s="105"/>
      <c r="W110" s="87">
        <v>0</v>
      </c>
      <c r="X110" s="7" t="s">
        <v>25</v>
      </c>
      <c r="Y110" s="109">
        <v>0</v>
      </c>
      <c r="Z110" s="109"/>
      <c r="AA110" s="109">
        <v>0</v>
      </c>
      <c r="AB110" s="109"/>
      <c r="AC110" s="109">
        <v>0</v>
      </c>
      <c r="AD110" s="109"/>
      <c r="AE110" s="6">
        <v>0</v>
      </c>
      <c r="AF110" s="109">
        <v>0</v>
      </c>
      <c r="AG110" s="109"/>
      <c r="AH110" s="105">
        <v>5</v>
      </c>
      <c r="AI110" s="105"/>
      <c r="AJ110" s="105"/>
      <c r="AK110" s="105">
        <v>2</v>
      </c>
      <c r="AL110" s="105"/>
      <c r="AM110" s="36" t="s">
        <v>53</v>
      </c>
      <c r="AN110" s="105">
        <v>25</v>
      </c>
      <c r="AO110" s="105"/>
      <c r="AP110" s="105"/>
      <c r="AQ110" s="105" t="s">
        <v>52</v>
      </c>
      <c r="AR110" s="105"/>
      <c r="AS110" s="104">
        <v>0</v>
      </c>
      <c r="AT110" s="105"/>
      <c r="AU110" s="104">
        <v>0</v>
      </c>
      <c r="AV110" s="105"/>
      <c r="AW110" s="105" t="s">
        <v>25</v>
      </c>
      <c r="AX110" s="105"/>
      <c r="AY110" s="104">
        <v>0</v>
      </c>
      <c r="AZ110" s="105"/>
      <c r="BA110" s="105" t="s">
        <v>25</v>
      </c>
      <c r="BB110" s="105"/>
      <c r="BC110" s="108">
        <v>0</v>
      </c>
      <c r="BD110" s="109"/>
      <c r="BE110" s="108">
        <v>0</v>
      </c>
      <c r="BF110" s="109"/>
      <c r="BG110" s="109"/>
      <c r="BH110" s="6" t="s">
        <v>25</v>
      </c>
      <c r="BI110" s="108">
        <v>0</v>
      </c>
      <c r="BJ110" s="109"/>
      <c r="BK110" s="109"/>
      <c r="BL110" s="109" t="s">
        <v>25</v>
      </c>
      <c r="BM110" s="109"/>
      <c r="BN110" s="87">
        <v>0</v>
      </c>
      <c r="BO110" s="104">
        <v>0</v>
      </c>
      <c r="BP110" s="105"/>
      <c r="BQ110" s="105" t="s">
        <v>25</v>
      </c>
      <c r="BR110" s="105"/>
      <c r="BS110" s="104">
        <v>0</v>
      </c>
      <c r="BT110" s="105"/>
      <c r="BU110" s="7" t="s">
        <v>25</v>
      </c>
      <c r="BV110" s="88">
        <v>0</v>
      </c>
      <c r="BW110" s="88">
        <v>0</v>
      </c>
      <c r="BX110" s="6" t="s">
        <v>25</v>
      </c>
      <c r="BY110" s="88">
        <v>0</v>
      </c>
      <c r="BZ110" s="6" t="s">
        <v>25</v>
      </c>
      <c r="CA110" s="1"/>
    </row>
    <row r="111" spans="1:79" ht="14.1" customHeight="1">
      <c r="A111" s="120" t="s">
        <v>80</v>
      </c>
      <c r="B111" s="121"/>
      <c r="C111" s="121"/>
      <c r="D111" s="122"/>
      <c r="E111" s="39">
        <f>SUM(E109:E110)</f>
        <v>60</v>
      </c>
      <c r="F111" s="39">
        <f>SUM(F109:F110)</f>
        <v>4</v>
      </c>
      <c r="G111" s="106">
        <f>SUM(G109:I110)</f>
        <v>45</v>
      </c>
      <c r="H111" s="106"/>
      <c r="I111" s="106"/>
      <c r="J111" s="106">
        <f>SUM(J109:K110)</f>
        <v>0</v>
      </c>
      <c r="K111" s="106"/>
      <c r="L111" s="38" t="s">
        <v>27</v>
      </c>
      <c r="M111" s="117" t="s">
        <v>51</v>
      </c>
      <c r="N111" s="106"/>
      <c r="O111" s="106"/>
      <c r="P111" s="38" t="s">
        <v>27</v>
      </c>
      <c r="Q111" s="107">
        <f>SUM(Q109:R110)</f>
        <v>0</v>
      </c>
      <c r="R111" s="106"/>
      <c r="S111" s="107">
        <f>SUM(S109:T110)</f>
        <v>0</v>
      </c>
      <c r="T111" s="106"/>
      <c r="U111" s="106" t="s">
        <v>27</v>
      </c>
      <c r="V111" s="106"/>
      <c r="W111" s="81" t="s">
        <v>27</v>
      </c>
      <c r="X111" s="38" t="s">
        <v>27</v>
      </c>
      <c r="Y111" s="124">
        <f>SUM(Y109:Z110)</f>
        <v>0</v>
      </c>
      <c r="Z111" s="116"/>
      <c r="AA111" s="124">
        <f>SUM(AA109:AB110)</f>
        <v>0</v>
      </c>
      <c r="AB111" s="116"/>
      <c r="AC111" s="116" t="s">
        <v>27</v>
      </c>
      <c r="AD111" s="116"/>
      <c r="AE111" s="43" t="s">
        <v>51</v>
      </c>
      <c r="AF111" s="116" t="s">
        <v>27</v>
      </c>
      <c r="AG111" s="116"/>
      <c r="AH111" s="106">
        <f>SUM(AH109:AJ110)</f>
        <v>15</v>
      </c>
      <c r="AI111" s="106"/>
      <c r="AJ111" s="106"/>
      <c r="AK111" s="106">
        <f>SUM(AK109:AL110)</f>
        <v>4</v>
      </c>
      <c r="AL111" s="106"/>
      <c r="AM111" s="38" t="s">
        <v>27</v>
      </c>
      <c r="AN111" s="117" t="s">
        <v>51</v>
      </c>
      <c r="AO111" s="106"/>
      <c r="AP111" s="106"/>
      <c r="AQ111" s="106" t="s">
        <v>27</v>
      </c>
      <c r="AR111" s="106"/>
      <c r="AS111" s="107">
        <f>SUM(AS109:AT110)</f>
        <v>0</v>
      </c>
      <c r="AT111" s="106"/>
      <c r="AU111" s="107">
        <f>SUM(AU109:AV110)</f>
        <v>0</v>
      </c>
      <c r="AV111" s="106"/>
      <c r="AW111" s="106" t="s">
        <v>27</v>
      </c>
      <c r="AX111" s="106"/>
      <c r="AY111" s="106" t="s">
        <v>27</v>
      </c>
      <c r="AZ111" s="106"/>
      <c r="BA111" s="106" t="s">
        <v>27</v>
      </c>
      <c r="BB111" s="106"/>
      <c r="BC111" s="115">
        <f>SUM(BC109:BD110)</f>
        <v>0</v>
      </c>
      <c r="BD111" s="116"/>
      <c r="BE111" s="115">
        <f>SUM(BE109:BG110)</f>
        <v>0</v>
      </c>
      <c r="BF111" s="116"/>
      <c r="BG111" s="116"/>
      <c r="BH111" s="39" t="s">
        <v>27</v>
      </c>
      <c r="BI111" s="115" t="s">
        <v>113</v>
      </c>
      <c r="BJ111" s="116"/>
      <c r="BK111" s="116"/>
      <c r="BL111" s="116" t="s">
        <v>27</v>
      </c>
      <c r="BM111" s="116"/>
      <c r="BN111" s="89">
        <f>SUM(BN109:BN110)</f>
        <v>0</v>
      </c>
      <c r="BO111" s="107">
        <f>SUM(BO109:BP110)</f>
        <v>0</v>
      </c>
      <c r="BP111" s="106"/>
      <c r="BQ111" s="106" t="s">
        <v>27</v>
      </c>
      <c r="BR111" s="106"/>
      <c r="BS111" s="107" t="s">
        <v>113</v>
      </c>
      <c r="BT111" s="106"/>
      <c r="BU111" s="38" t="s">
        <v>27</v>
      </c>
      <c r="BV111" s="39">
        <f>SUM(BV109:BV110)</f>
        <v>0</v>
      </c>
      <c r="BW111" s="39">
        <f>SUM(BW109:BW110)</f>
        <v>0</v>
      </c>
      <c r="BX111" s="39" t="s">
        <v>27</v>
      </c>
      <c r="BY111" s="84" t="s">
        <v>27</v>
      </c>
      <c r="BZ111" s="39" t="s">
        <v>27</v>
      </c>
      <c r="CA111" s="45"/>
    </row>
    <row r="112" spans="1:79">
      <c r="A112" s="118" t="s">
        <v>120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45"/>
    </row>
    <row r="113" spans="1:79" ht="29.25" customHeight="1">
      <c r="A113" s="41">
        <v>45</v>
      </c>
      <c r="B113" s="139" t="s">
        <v>101</v>
      </c>
      <c r="C113" s="139"/>
      <c r="D113" s="101" t="s">
        <v>127</v>
      </c>
      <c r="E113" s="37">
        <f>SUM(G113,Q113,Y113,AH113,AS113,BC113,BN113,BV113)</f>
        <v>15</v>
      </c>
      <c r="F113" s="37">
        <f>SUM(J113,S113,AA113,AK113,AU113,BE113,BO113,BW113)</f>
        <v>2</v>
      </c>
      <c r="G113" s="105">
        <v>10</v>
      </c>
      <c r="H113" s="105"/>
      <c r="I113" s="105"/>
      <c r="J113" s="104">
        <v>0</v>
      </c>
      <c r="K113" s="105"/>
      <c r="L113" s="36" t="s">
        <v>23</v>
      </c>
      <c r="M113" s="104">
        <v>300</v>
      </c>
      <c r="N113" s="105"/>
      <c r="O113" s="105"/>
      <c r="P113" s="36" t="s">
        <v>24</v>
      </c>
      <c r="Q113" s="104">
        <v>0</v>
      </c>
      <c r="R113" s="105"/>
      <c r="S113" s="104">
        <v>0</v>
      </c>
      <c r="T113" s="105"/>
      <c r="U113" s="105" t="s">
        <v>25</v>
      </c>
      <c r="V113" s="105"/>
      <c r="W113" s="87">
        <v>0</v>
      </c>
      <c r="X113" s="36" t="s">
        <v>25</v>
      </c>
      <c r="Y113" s="109">
        <v>0</v>
      </c>
      <c r="Z113" s="109"/>
      <c r="AA113" s="109">
        <v>0</v>
      </c>
      <c r="AB113" s="109"/>
      <c r="AC113" s="109" t="s">
        <v>49</v>
      </c>
      <c r="AD113" s="109"/>
      <c r="AE113" s="37">
        <v>0</v>
      </c>
      <c r="AF113" s="109" t="s">
        <v>49</v>
      </c>
      <c r="AG113" s="109"/>
      <c r="AH113" s="105">
        <v>5</v>
      </c>
      <c r="AI113" s="105"/>
      <c r="AJ113" s="105"/>
      <c r="AK113" s="105">
        <v>2</v>
      </c>
      <c r="AL113" s="105"/>
      <c r="AM113" s="36" t="s">
        <v>53</v>
      </c>
      <c r="AN113" s="105">
        <v>25</v>
      </c>
      <c r="AO113" s="105"/>
      <c r="AP113" s="105"/>
      <c r="AQ113" s="105" t="s">
        <v>52</v>
      </c>
      <c r="AR113" s="105"/>
      <c r="AS113" s="104">
        <v>0</v>
      </c>
      <c r="AT113" s="105"/>
      <c r="AU113" s="104">
        <v>0</v>
      </c>
      <c r="AV113" s="105"/>
      <c r="AW113" s="105" t="s">
        <v>25</v>
      </c>
      <c r="AX113" s="105"/>
      <c r="AY113" s="104">
        <v>0</v>
      </c>
      <c r="AZ113" s="105"/>
      <c r="BA113" s="105" t="s">
        <v>25</v>
      </c>
      <c r="BB113" s="105"/>
      <c r="BC113" s="108">
        <v>0</v>
      </c>
      <c r="BD113" s="109"/>
      <c r="BE113" s="108">
        <v>0</v>
      </c>
      <c r="BF113" s="109"/>
      <c r="BG113" s="109"/>
      <c r="BH113" s="37" t="s">
        <v>25</v>
      </c>
      <c r="BI113" s="108">
        <v>0</v>
      </c>
      <c r="BJ113" s="109"/>
      <c r="BK113" s="109"/>
      <c r="BL113" s="109" t="s">
        <v>25</v>
      </c>
      <c r="BM113" s="109"/>
      <c r="BN113" s="87">
        <v>0</v>
      </c>
      <c r="BO113" s="104">
        <v>0</v>
      </c>
      <c r="BP113" s="105"/>
      <c r="BQ113" s="105" t="s">
        <v>25</v>
      </c>
      <c r="BR113" s="105"/>
      <c r="BS113" s="104">
        <v>0</v>
      </c>
      <c r="BT113" s="105"/>
      <c r="BU113" s="36" t="s">
        <v>25</v>
      </c>
      <c r="BV113" s="88">
        <v>0</v>
      </c>
      <c r="BW113" s="88">
        <v>0</v>
      </c>
      <c r="BX113" s="37" t="s">
        <v>25</v>
      </c>
      <c r="BY113" s="88">
        <v>0</v>
      </c>
      <c r="BZ113" s="37" t="s">
        <v>25</v>
      </c>
      <c r="CA113" s="45"/>
    </row>
    <row r="114" spans="1:79" ht="30.75" customHeight="1">
      <c r="A114" s="41">
        <v>46</v>
      </c>
      <c r="B114" s="139" t="s">
        <v>102</v>
      </c>
      <c r="C114" s="139"/>
      <c r="D114" s="99" t="s">
        <v>144</v>
      </c>
      <c r="E114" s="82">
        <f>SUM(G114,Q114,Y114,AH114,AS114,BC114,BN114,BV114)</f>
        <v>10</v>
      </c>
      <c r="F114" s="82">
        <f>SUM(J114,S114,AA114,AK114,AU114,BE114,BO114,BW114)</f>
        <v>1</v>
      </c>
      <c r="G114" s="105">
        <v>5</v>
      </c>
      <c r="H114" s="105"/>
      <c r="I114" s="105"/>
      <c r="J114" s="104">
        <v>0</v>
      </c>
      <c r="K114" s="105"/>
      <c r="L114" s="36" t="s">
        <v>23</v>
      </c>
      <c r="M114" s="104">
        <v>300</v>
      </c>
      <c r="N114" s="105"/>
      <c r="O114" s="105"/>
      <c r="P114" s="36" t="s">
        <v>24</v>
      </c>
      <c r="Q114" s="104">
        <v>0</v>
      </c>
      <c r="R114" s="105"/>
      <c r="S114" s="104">
        <v>0</v>
      </c>
      <c r="T114" s="105"/>
      <c r="U114" s="105" t="s">
        <v>25</v>
      </c>
      <c r="V114" s="105"/>
      <c r="W114" s="87">
        <v>0</v>
      </c>
      <c r="X114" s="36" t="s">
        <v>25</v>
      </c>
      <c r="Y114" s="109">
        <v>0</v>
      </c>
      <c r="Z114" s="109"/>
      <c r="AA114" s="109">
        <v>0</v>
      </c>
      <c r="AB114" s="109"/>
      <c r="AC114" s="109" t="s">
        <v>49</v>
      </c>
      <c r="AD114" s="109"/>
      <c r="AE114" s="37">
        <v>0</v>
      </c>
      <c r="AF114" s="109" t="s">
        <v>49</v>
      </c>
      <c r="AG114" s="109"/>
      <c r="AH114" s="105">
        <v>5</v>
      </c>
      <c r="AI114" s="105"/>
      <c r="AJ114" s="105"/>
      <c r="AK114" s="105">
        <v>1</v>
      </c>
      <c r="AL114" s="105"/>
      <c r="AM114" s="36" t="s">
        <v>53</v>
      </c>
      <c r="AN114" s="105">
        <v>25</v>
      </c>
      <c r="AO114" s="105"/>
      <c r="AP114" s="105"/>
      <c r="AQ114" s="105" t="s">
        <v>52</v>
      </c>
      <c r="AR114" s="105"/>
      <c r="AS114" s="104">
        <v>0</v>
      </c>
      <c r="AT114" s="105"/>
      <c r="AU114" s="104">
        <v>0</v>
      </c>
      <c r="AV114" s="105"/>
      <c r="AW114" s="105" t="s">
        <v>25</v>
      </c>
      <c r="AX114" s="105"/>
      <c r="AY114" s="104">
        <v>0</v>
      </c>
      <c r="AZ114" s="105"/>
      <c r="BA114" s="105" t="s">
        <v>25</v>
      </c>
      <c r="BB114" s="105"/>
      <c r="BC114" s="108">
        <v>0</v>
      </c>
      <c r="BD114" s="109"/>
      <c r="BE114" s="108">
        <v>0</v>
      </c>
      <c r="BF114" s="109"/>
      <c r="BG114" s="109"/>
      <c r="BH114" s="37" t="s">
        <v>25</v>
      </c>
      <c r="BI114" s="108">
        <v>0</v>
      </c>
      <c r="BJ114" s="109"/>
      <c r="BK114" s="109"/>
      <c r="BL114" s="109" t="s">
        <v>25</v>
      </c>
      <c r="BM114" s="109"/>
      <c r="BN114" s="87">
        <v>0</v>
      </c>
      <c r="BO114" s="104">
        <v>0</v>
      </c>
      <c r="BP114" s="105"/>
      <c r="BQ114" s="105" t="s">
        <v>25</v>
      </c>
      <c r="BR114" s="105"/>
      <c r="BS114" s="104">
        <v>0</v>
      </c>
      <c r="BT114" s="105"/>
      <c r="BU114" s="36" t="s">
        <v>25</v>
      </c>
      <c r="BV114" s="88">
        <v>0</v>
      </c>
      <c r="BW114" s="88">
        <v>0</v>
      </c>
      <c r="BX114" s="37" t="s">
        <v>25</v>
      </c>
      <c r="BY114" s="88">
        <v>0</v>
      </c>
      <c r="BZ114" s="37" t="s">
        <v>25</v>
      </c>
      <c r="CA114" s="45"/>
    </row>
    <row r="115" spans="1:79" ht="21" customHeight="1">
      <c r="A115" s="120" t="s">
        <v>82</v>
      </c>
      <c r="B115" s="121"/>
      <c r="C115" s="121"/>
      <c r="D115" s="122"/>
      <c r="E115" s="39">
        <f>SUM(E113:E114)</f>
        <v>25</v>
      </c>
      <c r="F115" s="39">
        <f>SUM(F113:F114)</f>
        <v>3</v>
      </c>
      <c r="G115" s="106">
        <f>SUM(G113:I114)</f>
        <v>15</v>
      </c>
      <c r="H115" s="106"/>
      <c r="I115" s="106"/>
      <c r="J115" s="107">
        <f>SUM(J113:K114)</f>
        <v>0</v>
      </c>
      <c r="K115" s="106"/>
      <c r="L115" s="38" t="s">
        <v>27</v>
      </c>
      <c r="M115" s="117" t="s">
        <v>51</v>
      </c>
      <c r="N115" s="106"/>
      <c r="O115" s="106"/>
      <c r="P115" s="38" t="s">
        <v>27</v>
      </c>
      <c r="Q115" s="107">
        <f>SUM(Q113:R114)</f>
        <v>0</v>
      </c>
      <c r="R115" s="106"/>
      <c r="S115" s="107">
        <f>SUM(S113:T114)</f>
        <v>0</v>
      </c>
      <c r="T115" s="106"/>
      <c r="U115" s="106" t="s">
        <v>27</v>
      </c>
      <c r="V115" s="106"/>
      <c r="W115" s="81" t="s">
        <v>27</v>
      </c>
      <c r="X115" s="38" t="s">
        <v>27</v>
      </c>
      <c r="Y115" s="116">
        <f>SUM(Y113:Z114)</f>
        <v>0</v>
      </c>
      <c r="Z115" s="116"/>
      <c r="AA115" s="116">
        <f>SUM(AA113:AB114)</f>
        <v>0</v>
      </c>
      <c r="AB115" s="116"/>
      <c r="AC115" s="116" t="s">
        <v>27</v>
      </c>
      <c r="AD115" s="116"/>
      <c r="AE115" s="43" t="s">
        <v>51</v>
      </c>
      <c r="AF115" s="116" t="s">
        <v>27</v>
      </c>
      <c r="AG115" s="116"/>
      <c r="AH115" s="106">
        <f>SUM(AH113:AJ114)</f>
        <v>10</v>
      </c>
      <c r="AI115" s="106"/>
      <c r="AJ115" s="106"/>
      <c r="AK115" s="106">
        <f>SUM(AK113:AL114)</f>
        <v>3</v>
      </c>
      <c r="AL115" s="106"/>
      <c r="AM115" s="38" t="s">
        <v>27</v>
      </c>
      <c r="AN115" s="106" t="s">
        <v>113</v>
      </c>
      <c r="AO115" s="106"/>
      <c r="AP115" s="106"/>
      <c r="AQ115" s="106" t="s">
        <v>27</v>
      </c>
      <c r="AR115" s="106"/>
      <c r="AS115" s="107">
        <f>SUM(AS113:AT114)</f>
        <v>0</v>
      </c>
      <c r="AT115" s="106"/>
      <c r="AU115" s="107">
        <f>SUM(AU113:AV114)</f>
        <v>0</v>
      </c>
      <c r="AV115" s="106"/>
      <c r="AW115" s="106" t="s">
        <v>27</v>
      </c>
      <c r="AX115" s="106"/>
      <c r="AY115" s="106" t="s">
        <v>27</v>
      </c>
      <c r="AZ115" s="106"/>
      <c r="BA115" s="106" t="s">
        <v>27</v>
      </c>
      <c r="BB115" s="106"/>
      <c r="BC115" s="115">
        <f>SUM(BC113:BD114)</f>
        <v>0</v>
      </c>
      <c r="BD115" s="116"/>
      <c r="BE115" s="115">
        <f>SUM(BE113:BG114)</f>
        <v>0</v>
      </c>
      <c r="BF115" s="116"/>
      <c r="BG115" s="116"/>
      <c r="BH115" s="39" t="s">
        <v>27</v>
      </c>
      <c r="BI115" s="115" t="s">
        <v>113</v>
      </c>
      <c r="BJ115" s="116"/>
      <c r="BK115" s="116"/>
      <c r="BL115" s="116" t="s">
        <v>27</v>
      </c>
      <c r="BM115" s="116"/>
      <c r="BN115" s="89">
        <f>SUM(BN113:BN114)</f>
        <v>0</v>
      </c>
      <c r="BO115" s="107">
        <f>SUM(BO113:BP114)</f>
        <v>0</v>
      </c>
      <c r="BP115" s="106"/>
      <c r="BQ115" s="106" t="s">
        <v>27</v>
      </c>
      <c r="BR115" s="106"/>
      <c r="BS115" s="107" t="s">
        <v>113</v>
      </c>
      <c r="BT115" s="106"/>
      <c r="BU115" s="38" t="s">
        <v>27</v>
      </c>
      <c r="BV115" s="39">
        <f>SUM(BV113:BV114)</f>
        <v>0</v>
      </c>
      <c r="BW115" s="39">
        <f>SUM(BW113:BW114)</f>
        <v>0</v>
      </c>
      <c r="BX115" s="39" t="s">
        <v>27</v>
      </c>
      <c r="BY115" s="84" t="s">
        <v>27</v>
      </c>
      <c r="BZ115" s="39" t="s">
        <v>27</v>
      </c>
      <c r="CA115" s="45"/>
    </row>
    <row r="116" spans="1:79" ht="21.75" customHeight="1">
      <c r="A116" s="118" t="s">
        <v>121</v>
      </c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8"/>
      <c r="CA116" s="54"/>
    </row>
    <row r="117" spans="1:79" ht="25.5" customHeight="1">
      <c r="A117" s="20">
        <v>47</v>
      </c>
      <c r="B117" s="113" t="s">
        <v>103</v>
      </c>
      <c r="C117" s="114"/>
      <c r="D117" s="99" t="s">
        <v>143</v>
      </c>
      <c r="E117" s="22">
        <f>SUM(G117,Q117,Y117,AH117,AS117,BC117,BN117,BV117)</f>
        <v>20</v>
      </c>
      <c r="F117" s="22">
        <f>SUM(J117,S117,AA117,AK117,AU117,BE117,BO117,BW117)</f>
        <v>1</v>
      </c>
      <c r="G117" s="105">
        <v>15</v>
      </c>
      <c r="H117" s="105"/>
      <c r="I117" s="105"/>
      <c r="J117" s="105">
        <v>0</v>
      </c>
      <c r="K117" s="105"/>
      <c r="L117" s="36" t="s">
        <v>47</v>
      </c>
      <c r="M117" s="104">
        <v>300</v>
      </c>
      <c r="N117" s="105"/>
      <c r="O117" s="105"/>
      <c r="P117" s="21" t="s">
        <v>58</v>
      </c>
      <c r="Q117" s="104">
        <v>0</v>
      </c>
      <c r="R117" s="105"/>
      <c r="S117" s="104">
        <v>0</v>
      </c>
      <c r="T117" s="105"/>
      <c r="U117" s="105" t="s">
        <v>25</v>
      </c>
      <c r="V117" s="105"/>
      <c r="W117" s="87">
        <v>0</v>
      </c>
      <c r="X117" s="21" t="s">
        <v>25</v>
      </c>
      <c r="Y117" s="109">
        <v>0</v>
      </c>
      <c r="Z117" s="109"/>
      <c r="AA117" s="109">
        <v>0</v>
      </c>
      <c r="AB117" s="109"/>
      <c r="AC117" s="109">
        <v>0</v>
      </c>
      <c r="AD117" s="109"/>
      <c r="AE117" s="22">
        <v>0</v>
      </c>
      <c r="AF117" s="109">
        <v>0</v>
      </c>
      <c r="AG117" s="109"/>
      <c r="AH117" s="105">
        <v>5</v>
      </c>
      <c r="AI117" s="105"/>
      <c r="AJ117" s="105"/>
      <c r="AK117" s="105">
        <v>1</v>
      </c>
      <c r="AL117" s="105"/>
      <c r="AM117" s="21" t="s">
        <v>53</v>
      </c>
      <c r="AN117" s="104">
        <v>25</v>
      </c>
      <c r="AO117" s="105"/>
      <c r="AP117" s="105"/>
      <c r="AQ117" s="105" t="s">
        <v>58</v>
      </c>
      <c r="AR117" s="105"/>
      <c r="AS117" s="104">
        <v>0</v>
      </c>
      <c r="AT117" s="105"/>
      <c r="AU117" s="104">
        <v>0</v>
      </c>
      <c r="AV117" s="105"/>
      <c r="AW117" s="105" t="s">
        <v>25</v>
      </c>
      <c r="AX117" s="105"/>
      <c r="AY117" s="104">
        <v>0</v>
      </c>
      <c r="AZ117" s="105"/>
      <c r="BA117" s="105" t="s">
        <v>25</v>
      </c>
      <c r="BB117" s="105"/>
      <c r="BC117" s="108">
        <v>0</v>
      </c>
      <c r="BD117" s="109"/>
      <c r="BE117" s="108">
        <v>0</v>
      </c>
      <c r="BF117" s="109"/>
      <c r="BG117" s="109"/>
      <c r="BH117" s="22" t="s">
        <v>25</v>
      </c>
      <c r="BI117" s="108">
        <v>0</v>
      </c>
      <c r="BJ117" s="109"/>
      <c r="BK117" s="109"/>
      <c r="BL117" s="109" t="s">
        <v>25</v>
      </c>
      <c r="BM117" s="109"/>
      <c r="BN117" s="87">
        <v>0</v>
      </c>
      <c r="BO117" s="104">
        <v>0</v>
      </c>
      <c r="BP117" s="105"/>
      <c r="BQ117" s="105" t="s">
        <v>25</v>
      </c>
      <c r="BR117" s="105"/>
      <c r="BS117" s="104">
        <v>0</v>
      </c>
      <c r="BT117" s="105"/>
      <c r="BU117" s="21" t="s">
        <v>25</v>
      </c>
      <c r="BV117" s="88">
        <v>0</v>
      </c>
      <c r="BW117" s="88">
        <v>0</v>
      </c>
      <c r="BX117" s="22" t="s">
        <v>25</v>
      </c>
      <c r="BY117" s="88">
        <v>0</v>
      </c>
      <c r="BZ117" s="22" t="s">
        <v>25</v>
      </c>
      <c r="CA117" s="1"/>
    </row>
    <row r="118" spans="1:79" ht="35.25" customHeight="1">
      <c r="A118" s="20">
        <v>48</v>
      </c>
      <c r="B118" s="113" t="s">
        <v>75</v>
      </c>
      <c r="C118" s="114"/>
      <c r="D118" s="5" t="s">
        <v>110</v>
      </c>
      <c r="E118" s="82">
        <f t="shared" ref="E118:E119" si="16">SUM(G118,Q118,Y118,AH118,AS118,BC118,BN118,BV118)</f>
        <v>30</v>
      </c>
      <c r="F118" s="82">
        <f t="shared" ref="F118:F119" si="17">SUM(J118,S118,AA118,AK118,AU118,BE118,BO118,BW118)</f>
        <v>2</v>
      </c>
      <c r="G118" s="105">
        <v>20</v>
      </c>
      <c r="H118" s="105"/>
      <c r="I118" s="105"/>
      <c r="J118" s="224">
        <v>0</v>
      </c>
      <c r="K118" s="224"/>
      <c r="L118" s="27" t="s">
        <v>47</v>
      </c>
      <c r="M118" s="104">
        <v>300</v>
      </c>
      <c r="N118" s="105"/>
      <c r="O118" s="105"/>
      <c r="P118" s="21" t="s">
        <v>58</v>
      </c>
      <c r="Q118" s="104">
        <v>0</v>
      </c>
      <c r="R118" s="105"/>
      <c r="S118" s="104">
        <v>0</v>
      </c>
      <c r="T118" s="105"/>
      <c r="U118" s="105" t="s">
        <v>25</v>
      </c>
      <c r="V118" s="105"/>
      <c r="W118" s="87">
        <v>0</v>
      </c>
      <c r="X118" s="21" t="s">
        <v>25</v>
      </c>
      <c r="Y118" s="109">
        <v>0</v>
      </c>
      <c r="Z118" s="109"/>
      <c r="AA118" s="166">
        <v>0</v>
      </c>
      <c r="AB118" s="166"/>
      <c r="AC118" s="166">
        <v>0</v>
      </c>
      <c r="AD118" s="167"/>
      <c r="AE118" s="22">
        <v>0</v>
      </c>
      <c r="AF118" s="109">
        <v>0</v>
      </c>
      <c r="AG118" s="109"/>
      <c r="AH118" s="105">
        <v>10</v>
      </c>
      <c r="AI118" s="105"/>
      <c r="AJ118" s="105"/>
      <c r="AK118" s="105">
        <v>2</v>
      </c>
      <c r="AL118" s="105"/>
      <c r="AM118" s="21" t="s">
        <v>53</v>
      </c>
      <c r="AN118" s="105">
        <v>25</v>
      </c>
      <c r="AO118" s="105"/>
      <c r="AP118" s="105"/>
      <c r="AQ118" s="105" t="s">
        <v>58</v>
      </c>
      <c r="AR118" s="105"/>
      <c r="AS118" s="104">
        <v>0</v>
      </c>
      <c r="AT118" s="105"/>
      <c r="AU118" s="104">
        <v>0</v>
      </c>
      <c r="AV118" s="105"/>
      <c r="AW118" s="105" t="s">
        <v>25</v>
      </c>
      <c r="AX118" s="105"/>
      <c r="AY118" s="104">
        <v>0</v>
      </c>
      <c r="AZ118" s="105"/>
      <c r="BA118" s="105" t="s">
        <v>25</v>
      </c>
      <c r="BB118" s="105"/>
      <c r="BC118" s="108">
        <v>0</v>
      </c>
      <c r="BD118" s="109"/>
      <c r="BE118" s="108">
        <v>0</v>
      </c>
      <c r="BF118" s="109"/>
      <c r="BG118" s="109"/>
      <c r="BH118" s="22" t="s">
        <v>25</v>
      </c>
      <c r="BI118" s="108">
        <v>0</v>
      </c>
      <c r="BJ118" s="109"/>
      <c r="BK118" s="109"/>
      <c r="BL118" s="109" t="s">
        <v>25</v>
      </c>
      <c r="BM118" s="109"/>
      <c r="BN118" s="87">
        <v>0</v>
      </c>
      <c r="BO118" s="104">
        <v>0</v>
      </c>
      <c r="BP118" s="105"/>
      <c r="BQ118" s="105" t="s">
        <v>25</v>
      </c>
      <c r="BR118" s="105"/>
      <c r="BS118" s="104">
        <v>0</v>
      </c>
      <c r="BT118" s="105"/>
      <c r="BU118" s="21" t="s">
        <v>25</v>
      </c>
      <c r="BV118" s="88">
        <v>0</v>
      </c>
      <c r="BW118" s="88">
        <v>0</v>
      </c>
      <c r="BX118" s="22" t="s">
        <v>25</v>
      </c>
      <c r="BY118" s="88">
        <v>0</v>
      </c>
      <c r="BZ118" s="22" t="s">
        <v>25</v>
      </c>
      <c r="CA118" s="1"/>
    </row>
    <row r="119" spans="1:79" ht="29.25" customHeight="1">
      <c r="A119" s="20">
        <v>49</v>
      </c>
      <c r="B119" s="113" t="s">
        <v>104</v>
      </c>
      <c r="C119" s="114"/>
      <c r="D119" s="5" t="s">
        <v>105</v>
      </c>
      <c r="E119" s="82">
        <f t="shared" si="16"/>
        <v>10</v>
      </c>
      <c r="F119" s="82">
        <f t="shared" si="17"/>
        <v>1</v>
      </c>
      <c r="G119" s="105">
        <v>5</v>
      </c>
      <c r="H119" s="105"/>
      <c r="I119" s="105"/>
      <c r="J119" s="105">
        <v>0</v>
      </c>
      <c r="K119" s="105"/>
      <c r="L119" s="36" t="s">
        <v>47</v>
      </c>
      <c r="M119" s="104">
        <v>300</v>
      </c>
      <c r="N119" s="105"/>
      <c r="O119" s="105"/>
      <c r="P119" s="21" t="s">
        <v>58</v>
      </c>
      <c r="Q119" s="104">
        <v>0</v>
      </c>
      <c r="R119" s="105"/>
      <c r="S119" s="104">
        <v>0</v>
      </c>
      <c r="T119" s="105"/>
      <c r="U119" s="105" t="s">
        <v>25</v>
      </c>
      <c r="V119" s="105"/>
      <c r="W119" s="87">
        <v>0</v>
      </c>
      <c r="X119" s="21" t="s">
        <v>25</v>
      </c>
      <c r="Y119" s="109">
        <v>0</v>
      </c>
      <c r="Z119" s="109"/>
      <c r="AA119" s="108">
        <v>0</v>
      </c>
      <c r="AB119" s="109"/>
      <c r="AC119" s="109">
        <v>0</v>
      </c>
      <c r="AD119" s="109"/>
      <c r="AE119" s="22">
        <v>0</v>
      </c>
      <c r="AF119" s="109">
        <v>0</v>
      </c>
      <c r="AG119" s="109"/>
      <c r="AH119" s="105">
        <v>5</v>
      </c>
      <c r="AI119" s="105"/>
      <c r="AJ119" s="105"/>
      <c r="AK119" s="105">
        <v>1</v>
      </c>
      <c r="AL119" s="105"/>
      <c r="AM119" s="36" t="s">
        <v>53</v>
      </c>
      <c r="AN119" s="104">
        <v>25</v>
      </c>
      <c r="AO119" s="105"/>
      <c r="AP119" s="105"/>
      <c r="AQ119" s="105" t="s">
        <v>58</v>
      </c>
      <c r="AR119" s="105"/>
      <c r="AS119" s="104">
        <v>0</v>
      </c>
      <c r="AT119" s="105"/>
      <c r="AU119" s="104">
        <v>0</v>
      </c>
      <c r="AV119" s="105"/>
      <c r="AW119" s="105" t="s">
        <v>25</v>
      </c>
      <c r="AX119" s="105"/>
      <c r="AY119" s="104">
        <v>0</v>
      </c>
      <c r="AZ119" s="105"/>
      <c r="BA119" s="105" t="s">
        <v>25</v>
      </c>
      <c r="BB119" s="105"/>
      <c r="BC119" s="108">
        <v>0</v>
      </c>
      <c r="BD119" s="109"/>
      <c r="BE119" s="108">
        <v>0</v>
      </c>
      <c r="BF119" s="109"/>
      <c r="BG119" s="109"/>
      <c r="BH119" s="22" t="s">
        <v>25</v>
      </c>
      <c r="BI119" s="108">
        <v>0</v>
      </c>
      <c r="BJ119" s="109"/>
      <c r="BK119" s="109"/>
      <c r="BL119" s="109" t="s">
        <v>25</v>
      </c>
      <c r="BM119" s="109"/>
      <c r="BN119" s="87">
        <v>0</v>
      </c>
      <c r="BO119" s="104">
        <v>0</v>
      </c>
      <c r="BP119" s="105"/>
      <c r="BQ119" s="105" t="s">
        <v>25</v>
      </c>
      <c r="BR119" s="105"/>
      <c r="BS119" s="104">
        <v>0</v>
      </c>
      <c r="BT119" s="105"/>
      <c r="BU119" s="21" t="s">
        <v>25</v>
      </c>
      <c r="BV119" s="88">
        <v>0</v>
      </c>
      <c r="BW119" s="88">
        <v>0</v>
      </c>
      <c r="BX119" s="22" t="s">
        <v>25</v>
      </c>
      <c r="BY119" s="88">
        <v>0</v>
      </c>
      <c r="BZ119" s="22" t="s">
        <v>25</v>
      </c>
      <c r="CA119" s="1"/>
    </row>
    <row r="120" spans="1:79" ht="13.5" customHeight="1">
      <c r="A120" s="120" t="s">
        <v>90</v>
      </c>
      <c r="B120" s="121"/>
      <c r="C120" s="121"/>
      <c r="D120" s="122"/>
      <c r="E120" s="94">
        <v>30</v>
      </c>
      <c r="F120" s="94">
        <v>2</v>
      </c>
      <c r="G120" s="123">
        <v>20</v>
      </c>
      <c r="H120" s="123"/>
      <c r="I120" s="123"/>
      <c r="J120" s="106">
        <f>SUM(J117:K119)</f>
        <v>0</v>
      </c>
      <c r="K120" s="106"/>
      <c r="L120" s="51" t="s">
        <v>27</v>
      </c>
      <c r="M120" s="117" t="s">
        <v>51</v>
      </c>
      <c r="N120" s="106"/>
      <c r="O120" s="106"/>
      <c r="P120" s="51" t="s">
        <v>27</v>
      </c>
      <c r="Q120" s="107">
        <f>SUM(Q117:R119)</f>
        <v>0</v>
      </c>
      <c r="R120" s="106"/>
      <c r="S120" s="107">
        <f>SUM(S117:T119)</f>
        <v>0</v>
      </c>
      <c r="T120" s="106"/>
      <c r="U120" s="106" t="s">
        <v>27</v>
      </c>
      <c r="V120" s="106"/>
      <c r="W120" s="81" t="s">
        <v>27</v>
      </c>
      <c r="X120" s="51" t="s">
        <v>27</v>
      </c>
      <c r="Y120" s="124">
        <f>SUM(Y117:Z119)</f>
        <v>0</v>
      </c>
      <c r="Z120" s="116"/>
      <c r="AA120" s="124">
        <f>SUM(AA117:AB119)</f>
        <v>0</v>
      </c>
      <c r="AB120" s="116"/>
      <c r="AC120" s="116" t="s">
        <v>27</v>
      </c>
      <c r="AD120" s="116"/>
      <c r="AE120" s="52" t="s">
        <v>51</v>
      </c>
      <c r="AF120" s="116" t="s">
        <v>27</v>
      </c>
      <c r="AG120" s="116"/>
      <c r="AH120" s="123">
        <v>10</v>
      </c>
      <c r="AI120" s="123"/>
      <c r="AJ120" s="123"/>
      <c r="AK120" s="123">
        <v>2</v>
      </c>
      <c r="AL120" s="123"/>
      <c r="AM120" s="51" t="s">
        <v>27</v>
      </c>
      <c r="AN120" s="117" t="s">
        <v>51</v>
      </c>
      <c r="AO120" s="106"/>
      <c r="AP120" s="106"/>
      <c r="AQ120" s="106" t="s">
        <v>27</v>
      </c>
      <c r="AR120" s="106"/>
      <c r="AS120" s="107">
        <f>SUM(AS117:AT119)</f>
        <v>0</v>
      </c>
      <c r="AT120" s="106"/>
      <c r="AU120" s="107">
        <f>SUM(AU117:AV119)</f>
        <v>0</v>
      </c>
      <c r="AV120" s="106"/>
      <c r="AW120" s="106" t="s">
        <v>27</v>
      </c>
      <c r="AX120" s="106"/>
      <c r="AY120" s="106" t="s">
        <v>27</v>
      </c>
      <c r="AZ120" s="106"/>
      <c r="BA120" s="106" t="s">
        <v>27</v>
      </c>
      <c r="BB120" s="106"/>
      <c r="BC120" s="115">
        <f>SUM(BC117:BD119)</f>
        <v>0</v>
      </c>
      <c r="BD120" s="116"/>
      <c r="BE120" s="115">
        <f>SUM(BE117:BG119)</f>
        <v>0</v>
      </c>
      <c r="BF120" s="116"/>
      <c r="BG120" s="116"/>
      <c r="BH120" s="53" t="s">
        <v>27</v>
      </c>
      <c r="BI120" s="115" t="s">
        <v>113</v>
      </c>
      <c r="BJ120" s="116"/>
      <c r="BK120" s="116"/>
      <c r="BL120" s="116" t="s">
        <v>27</v>
      </c>
      <c r="BM120" s="116"/>
      <c r="BN120" s="89">
        <f>SUM(BN117:BN119)</f>
        <v>0</v>
      </c>
      <c r="BO120" s="107">
        <f>SUM(BO117:BP119)</f>
        <v>0</v>
      </c>
      <c r="BP120" s="106"/>
      <c r="BQ120" s="106" t="s">
        <v>27</v>
      </c>
      <c r="BR120" s="106"/>
      <c r="BS120" s="107" t="s">
        <v>113</v>
      </c>
      <c r="BT120" s="106"/>
      <c r="BU120" s="51" t="s">
        <v>27</v>
      </c>
      <c r="BV120" s="53">
        <f>SUM(BV117:BV119)</f>
        <v>0</v>
      </c>
      <c r="BW120" s="53">
        <f>SUM(BW117:BW119)</f>
        <v>0</v>
      </c>
      <c r="BX120" s="53" t="s">
        <v>27</v>
      </c>
      <c r="BY120" s="84" t="s">
        <v>27</v>
      </c>
      <c r="BZ120" s="53" t="s">
        <v>27</v>
      </c>
      <c r="CA120" s="54"/>
    </row>
    <row r="121" spans="1:79" s="29" customFormat="1" ht="18.75" customHeight="1">
      <c r="A121" s="168" t="s">
        <v>107</v>
      </c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70"/>
      <c r="CA121" s="28"/>
    </row>
    <row r="122" spans="1:79" ht="21" customHeight="1">
      <c r="A122" s="141" t="s">
        <v>37</v>
      </c>
      <c r="B122" s="142"/>
      <c r="C122" s="142"/>
      <c r="D122" s="143"/>
      <c r="E122" s="23">
        <f>SUM(E120,E115,E111,E107)</f>
        <v>125</v>
      </c>
      <c r="F122" s="23">
        <f>SUM(F120,F115,F111,F107)</f>
        <v>30</v>
      </c>
      <c r="G122" s="152">
        <f>SUM(G120,G115,G111,G107)</f>
        <v>80</v>
      </c>
      <c r="H122" s="152"/>
      <c r="I122" s="152"/>
      <c r="J122" s="152">
        <f>SUM(J120,J115,J111,J107)</f>
        <v>0</v>
      </c>
      <c r="K122" s="152"/>
      <c r="L122" s="24" t="s">
        <v>27</v>
      </c>
      <c r="M122" s="134" t="s">
        <v>51</v>
      </c>
      <c r="N122" s="135"/>
      <c r="O122" s="135"/>
      <c r="P122" s="17" t="s">
        <v>27</v>
      </c>
      <c r="Q122" s="138">
        <f>SUM(Q120,Q115,Q111,Q107)</f>
        <v>0</v>
      </c>
      <c r="R122" s="135"/>
      <c r="S122" s="138">
        <f>SUM(S120,S115,S111,S107)</f>
        <v>0</v>
      </c>
      <c r="T122" s="135"/>
      <c r="U122" s="135" t="s">
        <v>27</v>
      </c>
      <c r="V122" s="135"/>
      <c r="W122" s="85" t="s">
        <v>27</v>
      </c>
      <c r="X122" s="17" t="s">
        <v>27</v>
      </c>
      <c r="Y122" s="152">
        <f>SUM(Y120,Y115,Y111,Y107)</f>
        <v>0</v>
      </c>
      <c r="Z122" s="152"/>
      <c r="AA122" s="152">
        <f>SUM(AA120,AA115,AA111,AA107)</f>
        <v>0</v>
      </c>
      <c r="AB122" s="152"/>
      <c r="AC122" s="135" t="s">
        <v>27</v>
      </c>
      <c r="AD122" s="135"/>
      <c r="AE122" s="26" t="s">
        <v>51</v>
      </c>
      <c r="AF122" s="106" t="s">
        <v>27</v>
      </c>
      <c r="AG122" s="106"/>
      <c r="AH122" s="152">
        <f>SUM(AH120,AH115,AH111,AH107)</f>
        <v>45</v>
      </c>
      <c r="AI122" s="152"/>
      <c r="AJ122" s="152"/>
      <c r="AK122" s="152">
        <f>SUM(AK120,AK115,AK111,AK107)</f>
        <v>30</v>
      </c>
      <c r="AL122" s="152"/>
      <c r="AM122" s="19" t="s">
        <v>27</v>
      </c>
      <c r="AN122" s="134" t="s">
        <v>51</v>
      </c>
      <c r="AO122" s="135"/>
      <c r="AP122" s="135"/>
      <c r="AQ122" s="106" t="s">
        <v>27</v>
      </c>
      <c r="AR122" s="106"/>
      <c r="AS122" s="138">
        <f>SUM(AS120,AS115,AS111,AS107)</f>
        <v>0</v>
      </c>
      <c r="AT122" s="135"/>
      <c r="AU122" s="138">
        <f>SUM(AU120,AU115,AU111,AU107)</f>
        <v>0</v>
      </c>
      <c r="AV122" s="135"/>
      <c r="AW122" s="135" t="s">
        <v>27</v>
      </c>
      <c r="AX122" s="135"/>
      <c r="AY122" s="135" t="s">
        <v>113</v>
      </c>
      <c r="AZ122" s="135"/>
      <c r="BA122" s="106" t="s">
        <v>27</v>
      </c>
      <c r="BB122" s="106"/>
      <c r="BC122" s="138">
        <f>SUM(BC120,BC115,BC111,BC107)</f>
        <v>0</v>
      </c>
      <c r="BD122" s="135"/>
      <c r="BE122" s="138">
        <f>SUM(BE120,BE115,BE111,BE107)</f>
        <v>0</v>
      </c>
      <c r="BF122" s="135"/>
      <c r="BG122" s="135"/>
      <c r="BH122" s="19" t="s">
        <v>27</v>
      </c>
      <c r="BI122" s="135" t="s">
        <v>113</v>
      </c>
      <c r="BJ122" s="135"/>
      <c r="BK122" s="135"/>
      <c r="BL122" s="106" t="s">
        <v>27</v>
      </c>
      <c r="BM122" s="106"/>
      <c r="BN122" s="95">
        <f>SUM(BN120,BN115,BN111,BN107)</f>
        <v>0</v>
      </c>
      <c r="BO122" s="138">
        <f>SUM(BO120,BO115,BO111,BO107)</f>
        <v>0</v>
      </c>
      <c r="BP122" s="135"/>
      <c r="BQ122" s="135" t="s">
        <v>27</v>
      </c>
      <c r="BR122" s="135"/>
      <c r="BS122" s="135" t="s">
        <v>113</v>
      </c>
      <c r="BT122" s="135"/>
      <c r="BU122" s="17" t="s">
        <v>27</v>
      </c>
      <c r="BV122" s="19">
        <f>SUM(BV120,BV115,BV111,BV107)</f>
        <v>0</v>
      </c>
      <c r="BW122" s="19">
        <f>SUM(BW120,BW115,BW111,BW107)</f>
        <v>0</v>
      </c>
      <c r="BX122" s="19" t="s">
        <v>27</v>
      </c>
      <c r="BY122" s="85" t="s">
        <v>27</v>
      </c>
      <c r="BZ122" s="17" t="s">
        <v>27</v>
      </c>
    </row>
    <row r="123" spans="1:79" ht="12.75" customHeight="1">
      <c r="A123" s="144"/>
      <c r="B123" s="145"/>
      <c r="C123" s="145"/>
      <c r="D123" s="146"/>
      <c r="E123" s="150" t="s">
        <v>106</v>
      </c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</row>
    <row r="124" spans="1:79">
      <c r="A124" s="13"/>
      <c r="B124" s="13"/>
      <c r="C124" s="13"/>
      <c r="D124" s="13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1:79" ht="37.5" customHeight="1">
      <c r="A125" s="13"/>
      <c r="B125" s="13"/>
      <c r="C125" s="13"/>
      <c r="D125" s="13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Q125" s="1"/>
      <c r="R125" s="14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1:79" ht="7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</row>
    <row r="127" spans="1:79" ht="12" customHeight="1">
      <c r="A127" s="18"/>
      <c r="B127" s="18"/>
      <c r="C127" s="18"/>
      <c r="D127" s="18"/>
      <c r="E127" s="18"/>
      <c r="F127" s="18"/>
      <c r="G127" s="18"/>
      <c r="H127" s="151" t="s">
        <v>38</v>
      </c>
      <c r="I127" s="151"/>
      <c r="J127" s="151"/>
      <c r="K127" s="151"/>
      <c r="L127" s="151"/>
      <c r="M127" s="151"/>
      <c r="N127" s="151"/>
      <c r="O127" s="151" t="s">
        <v>7</v>
      </c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 t="s">
        <v>8</v>
      </c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8"/>
      <c r="BW127" s="18"/>
      <c r="BX127" s="18"/>
      <c r="BY127" s="18"/>
      <c r="BZ127" s="18"/>
      <c r="CA127" s="18"/>
    </row>
    <row r="128" spans="1:79" ht="24.95" customHeight="1">
      <c r="A128" s="18"/>
      <c r="B128" s="18"/>
      <c r="C128" s="18"/>
      <c r="D128" s="18"/>
      <c r="E128" s="18"/>
      <c r="F128" s="18"/>
      <c r="G128" s="18"/>
      <c r="H128" s="151" t="s">
        <v>39</v>
      </c>
      <c r="I128" s="151"/>
      <c r="J128" s="151"/>
      <c r="K128" s="154" t="s">
        <v>40</v>
      </c>
      <c r="L128" s="154"/>
      <c r="M128" s="154"/>
      <c r="N128" s="154"/>
      <c r="O128" s="153" t="s">
        <v>9</v>
      </c>
      <c r="P128" s="153"/>
      <c r="Q128" s="153"/>
      <c r="R128" s="153"/>
      <c r="S128" s="153"/>
      <c r="T128" s="153"/>
      <c r="U128" s="153"/>
      <c r="V128" s="153" t="s">
        <v>10</v>
      </c>
      <c r="W128" s="153"/>
      <c r="X128" s="153"/>
      <c r="Y128" s="153"/>
      <c r="Z128" s="153"/>
      <c r="AA128" s="153"/>
      <c r="AB128" s="151" t="s">
        <v>11</v>
      </c>
      <c r="AC128" s="151"/>
      <c r="AD128" s="151"/>
      <c r="AE128" s="151"/>
      <c r="AF128" s="151"/>
      <c r="AG128" s="151"/>
      <c r="AH128" s="151"/>
      <c r="AI128" s="151"/>
      <c r="AJ128" s="153" t="s">
        <v>12</v>
      </c>
      <c r="AK128" s="153"/>
      <c r="AL128" s="153"/>
      <c r="AM128" s="153"/>
      <c r="AN128" s="153"/>
      <c r="AO128" s="153"/>
      <c r="AP128" s="153"/>
      <c r="AQ128" s="153"/>
      <c r="AR128" s="153" t="s">
        <v>13</v>
      </c>
      <c r="AS128" s="153"/>
      <c r="AT128" s="153"/>
      <c r="AU128" s="153"/>
      <c r="AV128" s="153"/>
      <c r="AW128" s="153"/>
      <c r="AX128" s="153"/>
      <c r="AY128" s="153"/>
      <c r="AZ128" s="127" t="s">
        <v>14</v>
      </c>
      <c r="BA128" s="127"/>
      <c r="BB128" s="127"/>
      <c r="BC128" s="127"/>
      <c r="BD128" s="127"/>
      <c r="BE128" s="127"/>
      <c r="BF128" s="127"/>
      <c r="BG128" s="153" t="s">
        <v>15</v>
      </c>
      <c r="BH128" s="153"/>
      <c r="BI128" s="153"/>
      <c r="BJ128" s="153"/>
      <c r="BK128" s="153"/>
      <c r="BL128" s="153"/>
      <c r="BM128" s="153"/>
      <c r="BN128" s="153"/>
      <c r="BO128" s="153"/>
      <c r="BP128" s="151" t="s">
        <v>8</v>
      </c>
      <c r="BQ128" s="151"/>
      <c r="BR128" s="151"/>
      <c r="BS128" s="151"/>
      <c r="BT128" s="151"/>
      <c r="BU128" s="151"/>
      <c r="BV128" s="18"/>
      <c r="BW128" s="18"/>
      <c r="BX128" s="18"/>
      <c r="BY128" s="18"/>
      <c r="BZ128" s="18"/>
      <c r="CA128" s="18"/>
    </row>
    <row r="129" spans="1:79" ht="34.5" customHeight="1">
      <c r="A129" s="18"/>
      <c r="B129" s="18"/>
      <c r="C129" s="18"/>
      <c r="D129" s="18"/>
      <c r="E129" s="18"/>
      <c r="F129" s="18"/>
      <c r="G129" s="18"/>
      <c r="H129" s="151"/>
      <c r="I129" s="151"/>
      <c r="J129" s="151"/>
      <c r="K129" s="154"/>
      <c r="L129" s="154"/>
      <c r="M129" s="154"/>
      <c r="N129" s="154"/>
      <c r="O129" s="155" t="s">
        <v>41</v>
      </c>
      <c r="P129" s="155"/>
      <c r="Q129" s="155"/>
      <c r="R129" s="155" t="s">
        <v>42</v>
      </c>
      <c r="S129" s="155"/>
      <c r="T129" s="155" t="s">
        <v>43</v>
      </c>
      <c r="U129" s="155"/>
      <c r="V129" s="155" t="s">
        <v>41</v>
      </c>
      <c r="W129" s="155"/>
      <c r="X129" s="155" t="s">
        <v>42</v>
      </c>
      <c r="Y129" s="155"/>
      <c r="Z129" s="155" t="s">
        <v>43</v>
      </c>
      <c r="AA129" s="155"/>
      <c r="AB129" s="156" t="s">
        <v>41</v>
      </c>
      <c r="AC129" s="156"/>
      <c r="AD129" s="156" t="s">
        <v>42</v>
      </c>
      <c r="AE129" s="156"/>
      <c r="AF129" s="156"/>
      <c r="AG129" s="156" t="s">
        <v>43</v>
      </c>
      <c r="AH129" s="156"/>
      <c r="AI129" s="156"/>
      <c r="AJ129" s="155" t="s">
        <v>41</v>
      </c>
      <c r="AK129" s="155"/>
      <c r="AL129" s="155" t="s">
        <v>42</v>
      </c>
      <c r="AM129" s="155"/>
      <c r="AN129" s="155"/>
      <c r="AO129" s="155" t="s">
        <v>43</v>
      </c>
      <c r="AP129" s="155"/>
      <c r="AQ129" s="155"/>
      <c r="AR129" s="155" t="s">
        <v>41</v>
      </c>
      <c r="AS129" s="155"/>
      <c r="AT129" s="155" t="s">
        <v>42</v>
      </c>
      <c r="AU129" s="155"/>
      <c r="AV129" s="155" t="s">
        <v>43</v>
      </c>
      <c r="AW129" s="155"/>
      <c r="AX129" s="155"/>
      <c r="AY129" s="155"/>
      <c r="AZ129" s="156" t="s">
        <v>41</v>
      </c>
      <c r="BA129" s="156"/>
      <c r="BB129" s="156" t="s">
        <v>42</v>
      </c>
      <c r="BC129" s="156"/>
      <c r="BD129" s="156" t="s">
        <v>43</v>
      </c>
      <c r="BE129" s="156"/>
      <c r="BF129" s="156"/>
      <c r="BG129" s="155" t="s">
        <v>41</v>
      </c>
      <c r="BH129" s="155"/>
      <c r="BI129" s="155"/>
      <c r="BJ129" s="155" t="s">
        <v>42</v>
      </c>
      <c r="BK129" s="155"/>
      <c r="BL129" s="155"/>
      <c r="BM129" s="155" t="s">
        <v>43</v>
      </c>
      <c r="BN129" s="155"/>
      <c r="BO129" s="155"/>
      <c r="BP129" s="156" t="s">
        <v>41</v>
      </c>
      <c r="BQ129" s="156"/>
      <c r="BR129" s="156" t="s">
        <v>42</v>
      </c>
      <c r="BS129" s="156"/>
      <c r="BT129" s="156" t="s">
        <v>43</v>
      </c>
      <c r="BU129" s="156"/>
      <c r="BV129" s="18"/>
      <c r="BW129" s="18"/>
      <c r="BX129" s="18"/>
      <c r="BY129" s="18"/>
      <c r="BZ129" s="18"/>
      <c r="CA129" s="18"/>
    </row>
    <row r="130" spans="1:79" ht="11.25" customHeight="1">
      <c r="A130" s="18"/>
      <c r="B130" s="18"/>
      <c r="C130" s="141" t="s">
        <v>44</v>
      </c>
      <c r="D130" s="142"/>
      <c r="E130" s="142"/>
      <c r="F130" s="142"/>
      <c r="G130" s="143"/>
      <c r="H130" s="158">
        <f>SUM(O130,V130,AB130,AJ130,AR130,AZ130,BG130,BP130)</f>
        <v>1300</v>
      </c>
      <c r="I130" s="158"/>
      <c r="J130" s="158"/>
      <c r="K130" s="158">
        <f>SUM(R130,X130,AD130,AL130,AT130,BB130,BJ130,BR130)</f>
        <v>120</v>
      </c>
      <c r="L130" s="158"/>
      <c r="M130" s="158"/>
      <c r="N130" s="158"/>
      <c r="O130" s="162">
        <f>SUM(G122,G95,G67,G28)</f>
        <v>500</v>
      </c>
      <c r="P130" s="162"/>
      <c r="Q130" s="162"/>
      <c r="R130" s="162">
        <f>SUM(J122,J95,J67,J28)</f>
        <v>25</v>
      </c>
      <c r="S130" s="162"/>
      <c r="T130" s="157" t="s">
        <v>51</v>
      </c>
      <c r="U130" s="158"/>
      <c r="V130" s="163">
        <f>SUM(Q122,Q95,Q67,Q28)</f>
        <v>0</v>
      </c>
      <c r="W130" s="158"/>
      <c r="X130" s="163">
        <f>SUM(S122,S95,S67,S28)</f>
        <v>0</v>
      </c>
      <c r="Y130" s="158"/>
      <c r="Z130" s="157" t="s">
        <v>51</v>
      </c>
      <c r="AA130" s="158"/>
      <c r="AB130" s="162">
        <f>SUM(Y122,Y95,Y67,Y28)</f>
        <v>235</v>
      </c>
      <c r="AC130" s="162"/>
      <c r="AD130" s="162">
        <f>SUM(AA122,AA95,AA67,AA28)</f>
        <v>9.5</v>
      </c>
      <c r="AE130" s="162"/>
      <c r="AF130" s="162"/>
      <c r="AG130" s="157" t="s">
        <v>51</v>
      </c>
      <c r="AH130" s="158"/>
      <c r="AI130" s="158"/>
      <c r="AJ130" s="162">
        <f>SUM(AH122,AH95,AH67,AH28)</f>
        <v>365</v>
      </c>
      <c r="AK130" s="162"/>
      <c r="AL130" s="162">
        <f>SUM(AK122,AK95,AK67,AK28)</f>
        <v>75.5</v>
      </c>
      <c r="AM130" s="162"/>
      <c r="AN130" s="162"/>
      <c r="AO130" s="157" t="s">
        <v>51</v>
      </c>
      <c r="AP130" s="158"/>
      <c r="AQ130" s="158"/>
      <c r="AR130" s="163">
        <f>SUM(AS122,AS95,AS67,AS28)</f>
        <v>0</v>
      </c>
      <c r="AS130" s="158"/>
      <c r="AT130" s="163">
        <f>SUM(AU122,AU95,AU67,AU28)</f>
        <v>0</v>
      </c>
      <c r="AU130" s="158"/>
      <c r="AV130" s="158" t="s">
        <v>51</v>
      </c>
      <c r="AW130" s="158"/>
      <c r="AX130" s="158"/>
      <c r="AY130" s="158"/>
      <c r="AZ130" s="163">
        <f>SUM(BC122,BC95,BC67,BC28)</f>
        <v>0</v>
      </c>
      <c r="BA130" s="158"/>
      <c r="BB130" s="163">
        <f>SUM(BE122,BE95,BE67,BE28)</f>
        <v>0</v>
      </c>
      <c r="BC130" s="158"/>
      <c r="BD130" s="158" t="s">
        <v>51</v>
      </c>
      <c r="BE130" s="158"/>
      <c r="BF130" s="158"/>
      <c r="BG130" s="163">
        <f>SUM(BN122,BN95,BN67,BN28)</f>
        <v>0</v>
      </c>
      <c r="BH130" s="158"/>
      <c r="BI130" s="158"/>
      <c r="BJ130" s="163">
        <f>SUM(BO122,BO95,BO67,BO28)</f>
        <v>0</v>
      </c>
      <c r="BK130" s="158"/>
      <c r="BL130" s="158"/>
      <c r="BM130" s="158" t="s">
        <v>51</v>
      </c>
      <c r="BN130" s="158"/>
      <c r="BO130" s="158"/>
      <c r="BP130" s="158">
        <f>SUM(BV122,BV95,BV67,BV28)</f>
        <v>200</v>
      </c>
      <c r="BQ130" s="158"/>
      <c r="BR130" s="158">
        <f>SUM(BW122,BW95,BW67,BW28)</f>
        <v>10</v>
      </c>
      <c r="BS130" s="158"/>
      <c r="BT130" s="157" t="s">
        <v>51</v>
      </c>
      <c r="BU130" s="158"/>
      <c r="BV130" s="18"/>
      <c r="BW130" s="18"/>
      <c r="BX130" s="18"/>
      <c r="BY130" s="18"/>
      <c r="BZ130" s="18"/>
      <c r="CA130" s="18"/>
    </row>
    <row r="131" spans="1:79" ht="27.75" customHeight="1">
      <c r="A131" s="18"/>
      <c r="B131" s="18"/>
      <c r="C131" s="159"/>
      <c r="D131" s="160"/>
      <c r="E131" s="160"/>
      <c r="F131" s="160"/>
      <c r="G131" s="161"/>
      <c r="H131" s="18"/>
      <c r="I131" s="18"/>
      <c r="J131" s="18"/>
      <c r="K131" s="18"/>
      <c r="L131" s="18"/>
      <c r="M131" s="18"/>
      <c r="N131" s="165">
        <f>O130+AB130+AJ130+AR130+AZ130</f>
        <v>1100</v>
      </c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>
        <f>SUM(BG130,BP130)</f>
        <v>200</v>
      </c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8"/>
      <c r="BW131" s="18"/>
      <c r="BX131" s="18"/>
      <c r="BY131" s="18"/>
      <c r="BZ131" s="18"/>
      <c r="CA131" s="18"/>
    </row>
    <row r="132" spans="1:79" ht="53.25" hidden="1" customHeight="1">
      <c r="A132" s="18"/>
      <c r="B132" s="18"/>
      <c r="C132" s="159"/>
      <c r="D132" s="160"/>
      <c r="E132" s="160"/>
      <c r="F132" s="160"/>
      <c r="G132" s="161"/>
      <c r="H132" s="18"/>
      <c r="I132" s="18"/>
      <c r="J132" s="18"/>
      <c r="K132" s="18"/>
      <c r="L132" s="18"/>
      <c r="M132" s="18"/>
      <c r="N132" s="164">
        <v>112</v>
      </c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5" t="s">
        <v>45</v>
      </c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8"/>
      <c r="BW132" s="18"/>
      <c r="BX132" s="18"/>
      <c r="BY132" s="18"/>
      <c r="BZ132" s="18"/>
      <c r="CA132" s="18"/>
    </row>
    <row r="133" spans="1:79" ht="28.5" hidden="1" customHeight="1">
      <c r="A133" s="18"/>
      <c r="B133" s="18"/>
      <c r="C133" s="144"/>
      <c r="D133" s="145"/>
      <c r="E133" s="145"/>
      <c r="F133" s="145"/>
      <c r="G133" s="146"/>
      <c r="H133" s="150" t="s">
        <v>55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</row>
    <row r="134" spans="1:79" hidden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6" spans="1:79" ht="54.75" customHeight="1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  <c r="BI136" s="207"/>
      <c r="BJ136" s="207"/>
      <c r="BK136" s="207"/>
      <c r="BL136" s="207"/>
      <c r="BM136" s="207"/>
      <c r="BN136" s="207"/>
      <c r="BO136" s="207"/>
      <c r="BP136" s="207"/>
      <c r="BQ136" s="207"/>
      <c r="BR136" s="207"/>
      <c r="BS136" s="207"/>
      <c r="BT136" s="207"/>
      <c r="BU136" s="207"/>
      <c r="BV136" s="207"/>
    </row>
  </sheetData>
  <sheetProtection formatCells="0"/>
  <mergeCells count="2216">
    <mergeCell ref="AC117:AD117"/>
    <mergeCell ref="AF117:AG117"/>
    <mergeCell ref="AQ117:AR117"/>
    <mergeCell ref="AH118:AJ118"/>
    <mergeCell ref="G118:I118"/>
    <mergeCell ref="J118:K118"/>
    <mergeCell ref="M118:O118"/>
    <mergeCell ref="Q118:R118"/>
    <mergeCell ref="BS117:BT117"/>
    <mergeCell ref="BQ117:BR117"/>
    <mergeCell ref="AY117:AZ117"/>
    <mergeCell ref="BA117:BB117"/>
    <mergeCell ref="BC117:BD117"/>
    <mergeCell ref="S117:T117"/>
    <mergeCell ref="U117:V117"/>
    <mergeCell ref="AH117:AJ117"/>
    <mergeCell ref="AK117:AL117"/>
    <mergeCell ref="AA118:AB118"/>
    <mergeCell ref="AS117:AT117"/>
    <mergeCell ref="BE117:BG117"/>
    <mergeCell ref="AN117:AP117"/>
    <mergeCell ref="AU117:AV117"/>
    <mergeCell ref="BO117:BP117"/>
    <mergeCell ref="AW118:AX118"/>
    <mergeCell ref="BI118:BK118"/>
    <mergeCell ref="BL118:BM118"/>
    <mergeCell ref="BO111:BP111"/>
    <mergeCell ref="AW90:AX90"/>
    <mergeCell ref="AY90:AZ90"/>
    <mergeCell ref="BA90:BB90"/>
    <mergeCell ref="BC90:BD90"/>
    <mergeCell ref="BE90:BG90"/>
    <mergeCell ref="BI90:BK90"/>
    <mergeCell ref="BL90:BM90"/>
    <mergeCell ref="AW114:AX114"/>
    <mergeCell ref="AY114:AZ114"/>
    <mergeCell ref="BA114:BB114"/>
    <mergeCell ref="BC114:BD114"/>
    <mergeCell ref="BE114:BG114"/>
    <mergeCell ref="BI114:BK114"/>
    <mergeCell ref="BL114:BM114"/>
    <mergeCell ref="BO114:BP114"/>
    <mergeCell ref="AY111:AZ111"/>
    <mergeCell ref="BE109:BG109"/>
    <mergeCell ref="BE94:BG94"/>
    <mergeCell ref="BO90:BP90"/>
    <mergeCell ref="BO95:BP95"/>
    <mergeCell ref="BC110:BD110"/>
    <mergeCell ref="BE110:BG110"/>
    <mergeCell ref="AW110:AX110"/>
    <mergeCell ref="BI110:BK110"/>
    <mergeCell ref="BI103:BK103"/>
    <mergeCell ref="BO107:BP107"/>
    <mergeCell ref="BI105:BK105"/>
    <mergeCell ref="BO105:BP105"/>
    <mergeCell ref="BE105:BG105"/>
    <mergeCell ref="BN102:BU102"/>
    <mergeCell ref="BA111:BB111"/>
    <mergeCell ref="BC111:BD111"/>
    <mergeCell ref="BE111:BG111"/>
    <mergeCell ref="BI111:BK111"/>
    <mergeCell ref="AN113:AP113"/>
    <mergeCell ref="B114:C114"/>
    <mergeCell ref="G114:I114"/>
    <mergeCell ref="J114:K114"/>
    <mergeCell ref="M114:O114"/>
    <mergeCell ref="Q114:R114"/>
    <mergeCell ref="S114:T114"/>
    <mergeCell ref="U114:V114"/>
    <mergeCell ref="Y114:Z114"/>
    <mergeCell ref="AA114:AB114"/>
    <mergeCell ref="AC114:AD114"/>
    <mergeCell ref="AF114:AG114"/>
    <mergeCell ref="BL111:BM111"/>
    <mergeCell ref="U113:V113"/>
    <mergeCell ref="Y113:Z113"/>
    <mergeCell ref="BI115:BK115"/>
    <mergeCell ref="A115:D115"/>
    <mergeCell ref="G115:I115"/>
    <mergeCell ref="J115:K115"/>
    <mergeCell ref="M115:O115"/>
    <mergeCell ref="Q115:R115"/>
    <mergeCell ref="S115:T115"/>
    <mergeCell ref="U115:V115"/>
    <mergeCell ref="Y115:Z115"/>
    <mergeCell ref="AA115:AB115"/>
    <mergeCell ref="AC115:AD115"/>
    <mergeCell ref="AF115:AG115"/>
    <mergeCell ref="AH115:AJ115"/>
    <mergeCell ref="AK115:AL115"/>
    <mergeCell ref="AN115:AP115"/>
    <mergeCell ref="AQ115:AR115"/>
    <mergeCell ref="AQ109:AR109"/>
    <mergeCell ref="AS109:AT109"/>
    <mergeCell ref="AW115:AX115"/>
    <mergeCell ref="AY115:AZ115"/>
    <mergeCell ref="BA115:BB115"/>
    <mergeCell ref="BC115:BD115"/>
    <mergeCell ref="BE115:BG115"/>
    <mergeCell ref="BO113:BP113"/>
    <mergeCell ref="AS115:AT115"/>
    <mergeCell ref="AU115:AV115"/>
    <mergeCell ref="BS93:BT93"/>
    <mergeCell ref="AY93:AZ93"/>
    <mergeCell ref="BQ93:BR93"/>
    <mergeCell ref="AN105:AP105"/>
    <mergeCell ref="AQ105:AR105"/>
    <mergeCell ref="AH102:AR102"/>
    <mergeCell ref="AW94:AX94"/>
    <mergeCell ref="AH114:AJ114"/>
    <mergeCell ref="AK114:AL114"/>
    <mergeCell ref="AN114:AP114"/>
    <mergeCell ref="AQ114:AR114"/>
    <mergeCell ref="AS114:AT114"/>
    <mergeCell ref="AU114:AV114"/>
    <mergeCell ref="BQ111:BR111"/>
    <mergeCell ref="BS111:BT111"/>
    <mergeCell ref="A112:BZ112"/>
    <mergeCell ref="B113:C113"/>
    <mergeCell ref="G113:I113"/>
    <mergeCell ref="J113:K113"/>
    <mergeCell ref="M113:O113"/>
    <mergeCell ref="Q113:R113"/>
    <mergeCell ref="S113:T113"/>
    <mergeCell ref="G106:I106"/>
    <mergeCell ref="AH105:AJ105"/>
    <mergeCell ref="AA113:AB113"/>
    <mergeCell ref="AC113:AD113"/>
    <mergeCell ref="AF113:AG113"/>
    <mergeCell ref="AH113:AJ113"/>
    <mergeCell ref="AK113:AL113"/>
    <mergeCell ref="AS94:AT94"/>
    <mergeCell ref="BS114:BT114"/>
    <mergeCell ref="AW93:AX93"/>
    <mergeCell ref="AQ93:AR93"/>
    <mergeCell ref="AS93:AT93"/>
    <mergeCell ref="BO94:BP94"/>
    <mergeCell ref="Y93:Z93"/>
    <mergeCell ref="AY110:AZ110"/>
    <mergeCell ref="BA110:BB110"/>
    <mergeCell ref="Q110:R110"/>
    <mergeCell ref="S110:T110"/>
    <mergeCell ref="U110:V110"/>
    <mergeCell ref="Y110:Z110"/>
    <mergeCell ref="BI94:BK94"/>
    <mergeCell ref="BL94:BM94"/>
    <mergeCell ref="AY94:AZ94"/>
    <mergeCell ref="BA94:BB94"/>
    <mergeCell ref="BS113:BT113"/>
    <mergeCell ref="Y109:Z109"/>
    <mergeCell ref="AA109:AB109"/>
    <mergeCell ref="AC109:AD109"/>
    <mergeCell ref="AF109:AG109"/>
    <mergeCell ref="AH109:AJ109"/>
    <mergeCell ref="AK109:AL109"/>
    <mergeCell ref="AN109:AP109"/>
    <mergeCell ref="A94:D94"/>
    <mergeCell ref="AC90:AD90"/>
    <mergeCell ref="AF90:AG90"/>
    <mergeCell ref="AH90:AJ90"/>
    <mergeCell ref="AK90:AL90"/>
    <mergeCell ref="AN90:AP90"/>
    <mergeCell ref="AQ90:AR90"/>
    <mergeCell ref="AS90:AT90"/>
    <mergeCell ref="AU90:AV90"/>
    <mergeCell ref="BA92:BB92"/>
    <mergeCell ref="Q92:R92"/>
    <mergeCell ref="S92:T92"/>
    <mergeCell ref="U92:V92"/>
    <mergeCell ref="Y92:Z92"/>
    <mergeCell ref="AU94:AV94"/>
    <mergeCell ref="AN95:AP95"/>
    <mergeCell ref="AC94:AD94"/>
    <mergeCell ref="AQ92:AR92"/>
    <mergeCell ref="AS92:AT92"/>
    <mergeCell ref="G90:I90"/>
    <mergeCell ref="J90:K90"/>
    <mergeCell ref="Y90:Z90"/>
    <mergeCell ref="AA90:AB90"/>
    <mergeCell ref="AK110:AL110"/>
    <mergeCell ref="AN110:AP110"/>
    <mergeCell ref="AA110:AB110"/>
    <mergeCell ref="AC110:AD110"/>
    <mergeCell ref="J92:K92"/>
    <mergeCell ref="AQ110:AR110"/>
    <mergeCell ref="AS110:AT110"/>
    <mergeCell ref="AU110:AV110"/>
    <mergeCell ref="AN107:AP107"/>
    <mergeCell ref="AS106:AT106"/>
    <mergeCell ref="AU106:AV106"/>
    <mergeCell ref="S106:T106"/>
    <mergeCell ref="J95:K95"/>
    <mergeCell ref="BA95:BB95"/>
    <mergeCell ref="AW105:AX105"/>
    <mergeCell ref="AA95:AB95"/>
    <mergeCell ref="G100:BZ100"/>
    <mergeCell ref="G103:I103"/>
    <mergeCell ref="E96:P96"/>
    <mergeCell ref="Y95:Z95"/>
    <mergeCell ref="Q95:R95"/>
    <mergeCell ref="S95:T95"/>
    <mergeCell ref="AS95:AT95"/>
    <mergeCell ref="AU95:AV95"/>
    <mergeCell ref="AW95:AX95"/>
    <mergeCell ref="F101:F103"/>
    <mergeCell ref="Q102:X102"/>
    <mergeCell ref="Y102:AG102"/>
    <mergeCell ref="BC105:BD105"/>
    <mergeCell ref="AU109:AV109"/>
    <mergeCell ref="AW109:AX109"/>
    <mergeCell ref="AY109:AZ109"/>
    <mergeCell ref="AU86:AV86"/>
    <mergeCell ref="S87:T87"/>
    <mergeCell ref="AU87:AV87"/>
    <mergeCell ref="B89:C89"/>
    <mergeCell ref="G89:I89"/>
    <mergeCell ref="J89:K89"/>
    <mergeCell ref="M93:O93"/>
    <mergeCell ref="AC93:AD93"/>
    <mergeCell ref="AF93:AG93"/>
    <mergeCell ref="BE103:BG103"/>
    <mergeCell ref="U94:V94"/>
    <mergeCell ref="Y94:Z94"/>
    <mergeCell ref="AA94:AB94"/>
    <mergeCell ref="S103:T103"/>
    <mergeCell ref="AK103:AL103"/>
    <mergeCell ref="U103:V103"/>
    <mergeCell ref="AS102:BB102"/>
    <mergeCell ref="AU103:AV103"/>
    <mergeCell ref="BE95:BG95"/>
    <mergeCell ref="M95:O95"/>
    <mergeCell ref="U95:V95"/>
    <mergeCell ref="BC89:BD89"/>
    <mergeCell ref="BE89:BG89"/>
    <mergeCell ref="AQ95:AR95"/>
    <mergeCell ref="BC95:BD95"/>
    <mergeCell ref="BA93:BB93"/>
    <mergeCell ref="BC93:BD93"/>
    <mergeCell ref="S93:T93"/>
    <mergeCell ref="U93:V93"/>
    <mergeCell ref="AA87:AB87"/>
    <mergeCell ref="AC87:AD87"/>
    <mergeCell ref="B92:C92"/>
    <mergeCell ref="BE85:BG85"/>
    <mergeCell ref="BI85:BK85"/>
    <mergeCell ref="Y86:Z86"/>
    <mergeCell ref="BE86:BG86"/>
    <mergeCell ref="AA86:AB86"/>
    <mergeCell ref="BQ94:BR94"/>
    <mergeCell ref="AK94:AL94"/>
    <mergeCell ref="AN94:AP94"/>
    <mergeCell ref="AH94:AJ94"/>
    <mergeCell ref="BL87:BM87"/>
    <mergeCell ref="BI93:BK93"/>
    <mergeCell ref="BL93:BM93"/>
    <mergeCell ref="BQ90:BR90"/>
    <mergeCell ref="BS90:BT90"/>
    <mergeCell ref="B93:C93"/>
    <mergeCell ref="G93:I93"/>
    <mergeCell ref="J93:K93"/>
    <mergeCell ref="BO93:BP93"/>
    <mergeCell ref="AK93:AL93"/>
    <mergeCell ref="A90:D90"/>
    <mergeCell ref="AQ94:AR94"/>
    <mergeCell ref="AN93:AP93"/>
    <mergeCell ref="Q93:R93"/>
    <mergeCell ref="BS94:BT94"/>
    <mergeCell ref="BC94:BD94"/>
    <mergeCell ref="AF94:AG94"/>
    <mergeCell ref="BE93:BG93"/>
    <mergeCell ref="AU93:AV93"/>
    <mergeCell ref="AW87:AX87"/>
    <mergeCell ref="AN87:AP87"/>
    <mergeCell ref="AQ87:AR87"/>
    <mergeCell ref="G92:I92"/>
    <mergeCell ref="BC80:BD80"/>
    <mergeCell ref="BE84:BG84"/>
    <mergeCell ref="BI84:BK84"/>
    <mergeCell ref="BL84:BM84"/>
    <mergeCell ref="BO84:BP84"/>
    <mergeCell ref="BQ84:BR84"/>
    <mergeCell ref="BS84:BT84"/>
    <mergeCell ref="AW85:AX85"/>
    <mergeCell ref="AY85:AZ85"/>
    <mergeCell ref="Y85:Z85"/>
    <mergeCell ref="BI80:BK80"/>
    <mergeCell ref="BL80:BM80"/>
    <mergeCell ref="BO80:BP80"/>
    <mergeCell ref="BQ80:BR80"/>
    <mergeCell ref="BS80:BT80"/>
    <mergeCell ref="AS82:AT82"/>
    <mergeCell ref="AU82:AV82"/>
    <mergeCell ref="AY82:AZ82"/>
    <mergeCell ref="BA82:BB82"/>
    <mergeCell ref="BC82:BD82"/>
    <mergeCell ref="BE82:BG82"/>
    <mergeCell ref="BI82:BK82"/>
    <mergeCell ref="AW83:AX83"/>
    <mergeCell ref="AY83:AZ83"/>
    <mergeCell ref="BA83:BB83"/>
    <mergeCell ref="BC83:BD83"/>
    <mergeCell ref="BE83:BG83"/>
    <mergeCell ref="BI83:BK83"/>
    <mergeCell ref="BQ83:BR83"/>
    <mergeCell ref="BS83:BT83"/>
    <mergeCell ref="BO83:BP83"/>
    <mergeCell ref="BL83:BM83"/>
    <mergeCell ref="Q83:R83"/>
    <mergeCell ref="AY84:AZ84"/>
    <mergeCell ref="BA84:BB84"/>
    <mergeCell ref="BC84:BD84"/>
    <mergeCell ref="Y67:Z67"/>
    <mergeCell ref="AK84:AL84"/>
    <mergeCell ref="AN84:AP84"/>
    <mergeCell ref="AQ84:AR84"/>
    <mergeCell ref="AS84:AT84"/>
    <mergeCell ref="Q50:R50"/>
    <mergeCell ref="S50:T50"/>
    <mergeCell ref="U50:V50"/>
    <mergeCell ref="Y50:Z50"/>
    <mergeCell ref="AA50:AB50"/>
    <mergeCell ref="AC50:AD50"/>
    <mergeCell ref="AF50:AG50"/>
    <mergeCell ref="AU84:AV84"/>
    <mergeCell ref="AF84:AG84"/>
    <mergeCell ref="AH84:AJ84"/>
    <mergeCell ref="AH80:AJ80"/>
    <mergeCell ref="AK80:AL80"/>
    <mergeCell ref="AN80:AP80"/>
    <mergeCell ref="AF83:AG83"/>
    <mergeCell ref="AH83:AJ83"/>
    <mergeCell ref="AK83:AL83"/>
    <mergeCell ref="AN83:AP83"/>
    <mergeCell ref="AQ83:AR83"/>
    <mergeCell ref="AS83:AT83"/>
    <mergeCell ref="AU83:AV83"/>
    <mergeCell ref="AN50:AP50"/>
    <mergeCell ref="AQ50:AR50"/>
    <mergeCell ref="AS50:AT50"/>
    <mergeCell ref="AU80:AV80"/>
    <mergeCell ref="A81:BZ81"/>
    <mergeCell ref="S85:T85"/>
    <mergeCell ref="AW84:AX84"/>
    <mergeCell ref="A72:A75"/>
    <mergeCell ref="B72:C75"/>
    <mergeCell ref="AA78:AB78"/>
    <mergeCell ref="AC79:AD79"/>
    <mergeCell ref="U79:V79"/>
    <mergeCell ref="M79:O79"/>
    <mergeCell ref="J79:K79"/>
    <mergeCell ref="J78:K78"/>
    <mergeCell ref="B78:C78"/>
    <mergeCell ref="Y78:Z78"/>
    <mergeCell ref="G78:I78"/>
    <mergeCell ref="AW80:AX80"/>
    <mergeCell ref="AY80:AZ80"/>
    <mergeCell ref="BA80:BB80"/>
    <mergeCell ref="B84:C84"/>
    <mergeCell ref="G84:I84"/>
    <mergeCell ref="J84:K84"/>
    <mergeCell ref="M84:O84"/>
    <mergeCell ref="Q84:R84"/>
    <mergeCell ref="S84:T84"/>
    <mergeCell ref="U84:V84"/>
    <mergeCell ref="Y84:Z84"/>
    <mergeCell ref="AA84:AB84"/>
    <mergeCell ref="AC84:AD84"/>
    <mergeCell ref="B83:C83"/>
    <mergeCell ref="G83:I83"/>
    <mergeCell ref="J83:K83"/>
    <mergeCell ref="M83:O83"/>
    <mergeCell ref="J82:K82"/>
    <mergeCell ref="M82:O82"/>
    <mergeCell ref="Q82:R82"/>
    <mergeCell ref="S82:T82"/>
    <mergeCell ref="U82:V82"/>
    <mergeCell ref="Y82:Z82"/>
    <mergeCell ref="AA82:AB82"/>
    <mergeCell ref="AC82:AD82"/>
    <mergeCell ref="AF82:AG82"/>
    <mergeCell ref="AH82:AJ82"/>
    <mergeCell ref="AK82:AL82"/>
    <mergeCell ref="AN82:AP82"/>
    <mergeCell ref="AQ82:AR82"/>
    <mergeCell ref="AF80:AG80"/>
    <mergeCell ref="A80:D80"/>
    <mergeCell ref="G80:I80"/>
    <mergeCell ref="J80:K80"/>
    <mergeCell ref="M80:O80"/>
    <mergeCell ref="Q80:R80"/>
    <mergeCell ref="S80:T80"/>
    <mergeCell ref="U80:V80"/>
    <mergeCell ref="Y80:Z80"/>
    <mergeCell ref="AA80:AB80"/>
    <mergeCell ref="AC80:AD80"/>
    <mergeCell ref="BS75:BT75"/>
    <mergeCell ref="BS62:BT62"/>
    <mergeCell ref="BN74:BU74"/>
    <mergeCell ref="BC75:BD75"/>
    <mergeCell ref="G79:I79"/>
    <mergeCell ref="B79:C79"/>
    <mergeCell ref="BO59:BP59"/>
    <mergeCell ref="G67:I67"/>
    <mergeCell ref="J67:K67"/>
    <mergeCell ref="M67:O67"/>
    <mergeCell ref="AA67:AB67"/>
    <mergeCell ref="AC67:AD67"/>
    <mergeCell ref="AF67:AG67"/>
    <mergeCell ref="AH67:AJ67"/>
    <mergeCell ref="AK67:AL67"/>
    <mergeCell ref="AN67:AP67"/>
    <mergeCell ref="AQ67:AR67"/>
    <mergeCell ref="AS67:AT67"/>
    <mergeCell ref="AU67:AV67"/>
    <mergeCell ref="AW67:AX67"/>
    <mergeCell ref="AY67:AZ67"/>
    <mergeCell ref="BA67:BB67"/>
    <mergeCell ref="BC67:BD67"/>
    <mergeCell ref="BE67:BG67"/>
    <mergeCell ref="BI65:BK65"/>
    <mergeCell ref="BL65:BM65"/>
    <mergeCell ref="BO65:BP65"/>
    <mergeCell ref="BN73:BZ73"/>
    <mergeCell ref="G61:I61"/>
    <mergeCell ref="J61:K61"/>
    <mergeCell ref="B77:C77"/>
    <mergeCell ref="G65:I65"/>
    <mergeCell ref="BQ59:BR59"/>
    <mergeCell ref="BL62:BM62"/>
    <mergeCell ref="BO62:BP62"/>
    <mergeCell ref="BC63:BD63"/>
    <mergeCell ref="BI67:BK67"/>
    <mergeCell ref="BS67:BT67"/>
    <mergeCell ref="BA65:BB65"/>
    <mergeCell ref="BC65:BD65"/>
    <mergeCell ref="BL67:BM67"/>
    <mergeCell ref="BO67:BP67"/>
    <mergeCell ref="BQ67:BR67"/>
    <mergeCell ref="BE65:BG65"/>
    <mergeCell ref="BL64:BM64"/>
    <mergeCell ref="BO64:BP64"/>
    <mergeCell ref="BQ64:BR64"/>
    <mergeCell ref="BS64:BT64"/>
    <mergeCell ref="BA63:BB63"/>
    <mergeCell ref="BQ65:BR65"/>
    <mergeCell ref="BC62:BD62"/>
    <mergeCell ref="BE62:BG62"/>
    <mergeCell ref="BI62:BK62"/>
    <mergeCell ref="BA60:BB60"/>
    <mergeCell ref="BQ62:BR62"/>
    <mergeCell ref="BV74:BZ74"/>
    <mergeCell ref="AA75:AB75"/>
    <mergeCell ref="BE58:BG58"/>
    <mergeCell ref="BS58:BT58"/>
    <mergeCell ref="J64:K64"/>
    <mergeCell ref="M64:O64"/>
    <mergeCell ref="Q64:R64"/>
    <mergeCell ref="S64:T64"/>
    <mergeCell ref="U64:V64"/>
    <mergeCell ref="AA64:AB64"/>
    <mergeCell ref="AC64:AD64"/>
    <mergeCell ref="AF64:AG64"/>
    <mergeCell ref="AH64:AJ64"/>
    <mergeCell ref="AK64:AL64"/>
    <mergeCell ref="AN64:AP64"/>
    <mergeCell ref="AQ64:AR64"/>
    <mergeCell ref="AS64:AT64"/>
    <mergeCell ref="AU64:AV64"/>
    <mergeCell ref="AW64:AX64"/>
    <mergeCell ref="AY64:AZ64"/>
    <mergeCell ref="BA64:BB64"/>
    <mergeCell ref="BC64:BD64"/>
    <mergeCell ref="BE64:BG64"/>
    <mergeCell ref="BI64:BK64"/>
    <mergeCell ref="AN63:AP63"/>
    <mergeCell ref="AQ63:AR63"/>
    <mergeCell ref="AS63:AT63"/>
    <mergeCell ref="AU63:AV63"/>
    <mergeCell ref="AW63:AX63"/>
    <mergeCell ref="AY63:AZ63"/>
    <mergeCell ref="BS65:BT65"/>
    <mergeCell ref="G62:I62"/>
    <mergeCell ref="J62:K62"/>
    <mergeCell ref="M62:O62"/>
    <mergeCell ref="Q62:R62"/>
    <mergeCell ref="S62:T62"/>
    <mergeCell ref="U62:V62"/>
    <mergeCell ref="Y62:Z62"/>
    <mergeCell ref="AA62:AB62"/>
    <mergeCell ref="AC62:AD62"/>
    <mergeCell ref="AF62:AG62"/>
    <mergeCell ref="AH62:AJ62"/>
    <mergeCell ref="AK62:AL62"/>
    <mergeCell ref="AN62:AP62"/>
    <mergeCell ref="AQ62:AR62"/>
    <mergeCell ref="AS62:AT62"/>
    <mergeCell ref="M58:O58"/>
    <mergeCell ref="Q58:R58"/>
    <mergeCell ref="S58:T58"/>
    <mergeCell ref="AF58:AG58"/>
    <mergeCell ref="U58:V58"/>
    <mergeCell ref="Y58:Z58"/>
    <mergeCell ref="G59:I59"/>
    <mergeCell ref="J59:K59"/>
    <mergeCell ref="J41:K41"/>
    <mergeCell ref="M41:O41"/>
    <mergeCell ref="S41:T41"/>
    <mergeCell ref="Y45:Z45"/>
    <mergeCell ref="BS43:BT43"/>
    <mergeCell ref="AC49:AD49"/>
    <mergeCell ref="AF49:AG49"/>
    <mergeCell ref="BS41:BT41"/>
    <mergeCell ref="BL41:BM41"/>
    <mergeCell ref="BA49:BB49"/>
    <mergeCell ref="AS51:AT51"/>
    <mergeCell ref="AU51:AV51"/>
    <mergeCell ref="AU50:AV50"/>
    <mergeCell ref="AQ39:AR39"/>
    <mergeCell ref="AH38:AR38"/>
    <mergeCell ref="BE45:BG45"/>
    <mergeCell ref="AK49:AL49"/>
    <mergeCell ref="AN49:AP49"/>
    <mergeCell ref="BO49:BP49"/>
    <mergeCell ref="BQ49:BR49"/>
    <mergeCell ref="BS49:BT49"/>
    <mergeCell ref="AW51:AX51"/>
    <mergeCell ref="AY51:AZ51"/>
    <mergeCell ref="BA51:BB51"/>
    <mergeCell ref="BC51:BD51"/>
    <mergeCell ref="BE51:BG51"/>
    <mergeCell ref="BI51:BK51"/>
    <mergeCell ref="BL51:BM51"/>
    <mergeCell ref="BO51:BP51"/>
    <mergeCell ref="BQ51:BR51"/>
    <mergeCell ref="BS51:BT51"/>
    <mergeCell ref="AH51:AJ51"/>
    <mergeCell ref="Y28:Z28"/>
    <mergeCell ref="AA28:AB28"/>
    <mergeCell ref="S32:T32"/>
    <mergeCell ref="U32:V32"/>
    <mergeCell ref="S31:T31"/>
    <mergeCell ref="Y24:Z24"/>
    <mergeCell ref="U24:V24"/>
    <mergeCell ref="U26:V26"/>
    <mergeCell ref="Y26:Z26"/>
    <mergeCell ref="AA26:AB26"/>
    <mergeCell ref="AH32:AJ32"/>
    <mergeCell ref="G37:BM37"/>
    <mergeCell ref="BI32:BK32"/>
    <mergeCell ref="BL32:BM32"/>
    <mergeCell ref="AY28:AZ28"/>
    <mergeCell ref="BL24:BM24"/>
    <mergeCell ref="BC25:BD25"/>
    <mergeCell ref="BE25:BG25"/>
    <mergeCell ref="BI25:BK25"/>
    <mergeCell ref="BL25:BM25"/>
    <mergeCell ref="AN28:AP28"/>
    <mergeCell ref="AQ28:AR28"/>
    <mergeCell ref="BA31:BB31"/>
    <mergeCell ref="G24:I24"/>
    <mergeCell ref="AK22:AL22"/>
    <mergeCell ref="AK28:AL28"/>
    <mergeCell ref="U28:V28"/>
    <mergeCell ref="BA28:BB28"/>
    <mergeCell ref="BC28:BD28"/>
    <mergeCell ref="AU32:AV32"/>
    <mergeCell ref="AN32:AP32"/>
    <mergeCell ref="BE24:BG24"/>
    <mergeCell ref="AF24:AG24"/>
    <mergeCell ref="AH24:AJ24"/>
    <mergeCell ref="G31:I31"/>
    <mergeCell ref="BL26:BM26"/>
    <mergeCell ref="AC28:AD28"/>
    <mergeCell ref="BI14:BK14"/>
    <mergeCell ref="AW20:AX20"/>
    <mergeCell ref="AH19:AJ19"/>
    <mergeCell ref="AK19:AL19"/>
    <mergeCell ref="AS28:AT28"/>
    <mergeCell ref="AU28:AV28"/>
    <mergeCell ref="BI28:BK28"/>
    <mergeCell ref="AW28:AX28"/>
    <mergeCell ref="BL28:BM28"/>
    <mergeCell ref="BI31:BK31"/>
    <mergeCell ref="AS26:AT26"/>
    <mergeCell ref="AW24:AX24"/>
    <mergeCell ref="BE31:BG31"/>
    <mergeCell ref="BC24:BD24"/>
    <mergeCell ref="AY24:AZ24"/>
    <mergeCell ref="AF28:AG28"/>
    <mergeCell ref="AH28:AJ28"/>
    <mergeCell ref="S28:T28"/>
    <mergeCell ref="A43:D43"/>
    <mergeCell ref="G43:I43"/>
    <mergeCell ref="J43:K43"/>
    <mergeCell ref="AC48:AD48"/>
    <mergeCell ref="AF48:AG48"/>
    <mergeCell ref="AH48:AJ48"/>
    <mergeCell ref="AK48:AL48"/>
    <mergeCell ref="AN48:AP48"/>
    <mergeCell ref="S49:T49"/>
    <mergeCell ref="U49:V49"/>
    <mergeCell ref="J24:K24"/>
    <mergeCell ref="M24:O24"/>
    <mergeCell ref="W22:X22"/>
    <mergeCell ref="G28:I28"/>
    <mergeCell ref="BE32:BG32"/>
    <mergeCell ref="AW32:AX32"/>
    <mergeCell ref="AH31:AJ31"/>
    <mergeCell ref="AK31:AL31"/>
    <mergeCell ref="Q38:X38"/>
    <mergeCell ref="A40:BZ40"/>
    <mergeCell ref="BQ32:BR32"/>
    <mergeCell ref="J32:K32"/>
    <mergeCell ref="AS32:AT32"/>
    <mergeCell ref="AA32:AB32"/>
    <mergeCell ref="AK32:AL32"/>
    <mergeCell ref="AQ32:AR32"/>
    <mergeCell ref="Y32:Z32"/>
    <mergeCell ref="BA32:BB32"/>
    <mergeCell ref="BI26:BK26"/>
    <mergeCell ref="AU26:AV26"/>
    <mergeCell ref="AQ26:AR26"/>
    <mergeCell ref="AQ24:AR24"/>
    <mergeCell ref="BA11:BB11"/>
    <mergeCell ref="BA12:BB12"/>
    <mergeCell ref="BC11:BD11"/>
    <mergeCell ref="G10:I10"/>
    <mergeCell ref="J10:K10"/>
    <mergeCell ref="AS11:AT11"/>
    <mergeCell ref="AY10:AZ10"/>
    <mergeCell ref="AU11:AV11"/>
    <mergeCell ref="AA11:AB11"/>
    <mergeCell ref="AC11:AD11"/>
    <mergeCell ref="J15:K15"/>
    <mergeCell ref="AC15:AD15"/>
    <mergeCell ref="AH11:AJ11"/>
    <mergeCell ref="U11:V11"/>
    <mergeCell ref="Y11:Z11"/>
    <mergeCell ref="AK11:AL11"/>
    <mergeCell ref="BA10:BB10"/>
    <mergeCell ref="U14:V14"/>
    <mergeCell ref="AC14:AD14"/>
    <mergeCell ref="AS14:AT14"/>
    <mergeCell ref="BC14:BD14"/>
    <mergeCell ref="BA14:BB14"/>
    <mergeCell ref="AK14:AL14"/>
    <mergeCell ref="M14:O14"/>
    <mergeCell ref="Q14:R14"/>
    <mergeCell ref="BC12:BD12"/>
    <mergeCell ref="G14:I14"/>
    <mergeCell ref="AY15:AZ15"/>
    <mergeCell ref="AH12:AJ12"/>
    <mergeCell ref="J12:K12"/>
    <mergeCell ref="AK12:AL12"/>
    <mergeCell ref="AN12:AP12"/>
    <mergeCell ref="AW12:AX12"/>
    <mergeCell ref="AY12:AZ12"/>
    <mergeCell ref="AF12:AG12"/>
    <mergeCell ref="AK10:AL10"/>
    <mergeCell ref="AN10:AP10"/>
    <mergeCell ref="M10:O10"/>
    <mergeCell ref="AC12:AD12"/>
    <mergeCell ref="AS10:AT10"/>
    <mergeCell ref="S11:T11"/>
    <mergeCell ref="AC26:AD26"/>
    <mergeCell ref="AF26:AG26"/>
    <mergeCell ref="AH26:AJ26"/>
    <mergeCell ref="AN26:AP26"/>
    <mergeCell ref="AU24:AV24"/>
    <mergeCell ref="AS24:AT24"/>
    <mergeCell ref="AA21:AB21"/>
    <mergeCell ref="S22:T22"/>
    <mergeCell ref="U22:V22"/>
    <mergeCell ref="AC22:AD22"/>
    <mergeCell ref="Q11:R11"/>
    <mergeCell ref="AH20:AJ20"/>
    <mergeCell ref="AK20:AL20"/>
    <mergeCell ref="AN20:AP20"/>
    <mergeCell ref="AQ20:AR20"/>
    <mergeCell ref="AS20:AT20"/>
    <mergeCell ref="AU20:AV20"/>
    <mergeCell ref="AC21:AD21"/>
    <mergeCell ref="Q22:R22"/>
    <mergeCell ref="B10:C10"/>
    <mergeCell ref="AF10:AG10"/>
    <mergeCell ref="AH10:AJ10"/>
    <mergeCell ref="AF14:AG14"/>
    <mergeCell ref="AH14:AJ14"/>
    <mergeCell ref="J11:K11"/>
    <mergeCell ref="M11:O11"/>
    <mergeCell ref="A12:D12"/>
    <mergeCell ref="B46:C46"/>
    <mergeCell ref="U9:V9"/>
    <mergeCell ref="Y9:Z9"/>
    <mergeCell ref="AA9:AB9"/>
    <mergeCell ref="AC9:AD9"/>
    <mergeCell ref="AF9:AG9"/>
    <mergeCell ref="AH9:AJ9"/>
    <mergeCell ref="AK9:AL9"/>
    <mergeCell ref="AN9:AP9"/>
    <mergeCell ref="Y10:Z10"/>
    <mergeCell ref="AF11:AG11"/>
    <mergeCell ref="B18:C18"/>
    <mergeCell ref="G18:I18"/>
    <mergeCell ref="J18:K18"/>
    <mergeCell ref="M18:O18"/>
    <mergeCell ref="Q18:R18"/>
    <mergeCell ref="S18:T18"/>
    <mergeCell ref="U18:V18"/>
    <mergeCell ref="Y18:Z18"/>
    <mergeCell ref="AA18:AB18"/>
    <mergeCell ref="AC18:AD18"/>
    <mergeCell ref="AF18:AG18"/>
    <mergeCell ref="AH18:AJ18"/>
    <mergeCell ref="AK18:AL18"/>
    <mergeCell ref="J47:K47"/>
    <mergeCell ref="BO52:BP52"/>
    <mergeCell ref="BQ52:BR52"/>
    <mergeCell ref="BS52:BT52"/>
    <mergeCell ref="AW49:AX49"/>
    <mergeCell ref="AY49:AZ49"/>
    <mergeCell ref="AY58:AZ58"/>
    <mergeCell ref="Y49:Z49"/>
    <mergeCell ref="AA49:AB49"/>
    <mergeCell ref="G51:I51"/>
    <mergeCell ref="J51:K51"/>
    <mergeCell ref="M51:O51"/>
    <mergeCell ref="Q51:R51"/>
    <mergeCell ref="S51:T51"/>
    <mergeCell ref="AA63:AB63"/>
    <mergeCell ref="BS59:BT59"/>
    <mergeCell ref="B58:C61"/>
    <mergeCell ref="E58:E61"/>
    <mergeCell ref="BS61:BT61"/>
    <mergeCell ref="G58:I58"/>
    <mergeCell ref="A52:D52"/>
    <mergeCell ref="G52:I52"/>
    <mergeCell ref="J52:K52"/>
    <mergeCell ref="M52:O52"/>
    <mergeCell ref="Q52:R52"/>
    <mergeCell ref="BO50:BP50"/>
    <mergeCell ref="BQ50:BR50"/>
    <mergeCell ref="BS50:BT50"/>
    <mergeCell ref="G60:I60"/>
    <mergeCell ref="J60:K60"/>
    <mergeCell ref="AQ52:AR52"/>
    <mergeCell ref="AS52:AT52"/>
    <mergeCell ref="A136:BV136"/>
    <mergeCell ref="A76:BZ76"/>
    <mergeCell ref="BI46:BK46"/>
    <mergeCell ref="BL46:BM46"/>
    <mergeCell ref="BO46:BP46"/>
    <mergeCell ref="BI48:BK48"/>
    <mergeCell ref="BL48:BM48"/>
    <mergeCell ref="BO48:BP48"/>
    <mergeCell ref="BQ48:BR48"/>
    <mergeCell ref="BS48:BT48"/>
    <mergeCell ref="M47:O47"/>
    <mergeCell ref="Q47:R47"/>
    <mergeCell ref="S47:T47"/>
    <mergeCell ref="U47:V47"/>
    <mergeCell ref="M39:O39"/>
    <mergeCell ref="A36:A39"/>
    <mergeCell ref="M78:O78"/>
    <mergeCell ref="B36:C39"/>
    <mergeCell ref="M43:O43"/>
    <mergeCell ref="Q43:R43"/>
    <mergeCell ref="S43:T43"/>
    <mergeCell ref="U43:V43"/>
    <mergeCell ref="Y43:Z43"/>
    <mergeCell ref="AA43:AB43"/>
    <mergeCell ref="AC43:AD43"/>
    <mergeCell ref="AF43:AG43"/>
    <mergeCell ref="AH43:AJ43"/>
    <mergeCell ref="AK43:AL43"/>
    <mergeCell ref="AN43:AP43"/>
    <mergeCell ref="AQ43:AR43"/>
    <mergeCell ref="AS43:AT43"/>
    <mergeCell ref="AU43:AV43"/>
    <mergeCell ref="B51:C51"/>
    <mergeCell ref="AC51:AD51"/>
    <mergeCell ref="G46:I46"/>
    <mergeCell ref="J46:K46"/>
    <mergeCell ref="M46:O46"/>
    <mergeCell ref="Q46:R46"/>
    <mergeCell ref="AN51:AP51"/>
    <mergeCell ref="AQ51:AR51"/>
    <mergeCell ref="AU65:AV65"/>
    <mergeCell ref="AW65:AX65"/>
    <mergeCell ref="AY65:AZ65"/>
    <mergeCell ref="AC63:AD63"/>
    <mergeCell ref="AF63:AG63"/>
    <mergeCell ref="AH63:AJ63"/>
    <mergeCell ref="Y65:Z65"/>
    <mergeCell ref="A65:D65"/>
    <mergeCell ref="J65:K65"/>
    <mergeCell ref="M65:O65"/>
    <mergeCell ref="Q65:R65"/>
    <mergeCell ref="S65:T65"/>
    <mergeCell ref="U65:V65"/>
    <mergeCell ref="AA65:AB65"/>
    <mergeCell ref="AC65:AD65"/>
    <mergeCell ref="AF65:AG65"/>
    <mergeCell ref="AH65:AJ65"/>
    <mergeCell ref="AC58:AD58"/>
    <mergeCell ref="B49:C49"/>
    <mergeCell ref="G49:I49"/>
    <mergeCell ref="AF46:AG46"/>
    <mergeCell ref="AY47:AZ47"/>
    <mergeCell ref="AU60:AV60"/>
    <mergeCell ref="U51:V51"/>
    <mergeCell ref="G74:P74"/>
    <mergeCell ref="AN46:AP46"/>
    <mergeCell ref="AQ46:AR46"/>
    <mergeCell ref="AS46:AT46"/>
    <mergeCell ref="AO60:AP60"/>
    <mergeCell ref="AM61:AN61"/>
    <mergeCell ref="AO61:AP61"/>
    <mergeCell ref="AS74:BB74"/>
    <mergeCell ref="AY62:AZ62"/>
    <mergeCell ref="BA62:BB62"/>
    <mergeCell ref="AY52:AZ52"/>
    <mergeCell ref="BA52:BB52"/>
    <mergeCell ref="Y64:Z64"/>
    <mergeCell ref="G63:I63"/>
    <mergeCell ref="J63:K63"/>
    <mergeCell ref="S63:T63"/>
    <mergeCell ref="U63:V63"/>
    <mergeCell ref="Y63:Z63"/>
    <mergeCell ref="AU58:AV58"/>
    <mergeCell ref="AH49:AJ49"/>
    <mergeCell ref="AK65:AL65"/>
    <mergeCell ref="AN65:AP65"/>
    <mergeCell ref="AQ65:AR65"/>
    <mergeCell ref="AS65:AT65"/>
    <mergeCell ref="AA58:AB58"/>
    <mergeCell ref="S52:T52"/>
    <mergeCell ref="Y51:Z51"/>
    <mergeCell ref="AA51:AB51"/>
    <mergeCell ref="J58:K58"/>
    <mergeCell ref="A66:BZ66"/>
    <mergeCell ref="B47:C47"/>
    <mergeCell ref="G47:I47"/>
    <mergeCell ref="B42:C42"/>
    <mergeCell ref="B41:C41"/>
    <mergeCell ref="G41:I41"/>
    <mergeCell ref="M32:O32"/>
    <mergeCell ref="Q32:R32"/>
    <mergeCell ref="BV38:BZ38"/>
    <mergeCell ref="U39:V39"/>
    <mergeCell ref="BQ39:BR39"/>
    <mergeCell ref="BN38:BU38"/>
    <mergeCell ref="AK78:AL78"/>
    <mergeCell ref="G42:I42"/>
    <mergeCell ref="J42:K42"/>
    <mergeCell ref="M42:O42"/>
    <mergeCell ref="Q42:R42"/>
    <mergeCell ref="AC78:AD78"/>
    <mergeCell ref="AF78:AG78"/>
    <mergeCell ref="U41:V41"/>
    <mergeCell ref="Y41:Z41"/>
    <mergeCell ref="AA41:AB41"/>
    <mergeCell ref="Q41:R41"/>
    <mergeCell ref="AC41:AD41"/>
    <mergeCell ref="AF41:AG41"/>
    <mergeCell ref="S42:T42"/>
    <mergeCell ref="U42:V42"/>
    <mergeCell ref="Y42:Z42"/>
    <mergeCell ref="AC32:AD32"/>
    <mergeCell ref="E37:E39"/>
    <mergeCell ref="F37:F39"/>
    <mergeCell ref="D36:D39"/>
    <mergeCell ref="G36:BZ36"/>
    <mergeCell ref="BN37:BZ37"/>
    <mergeCell ref="AS38:BB38"/>
    <mergeCell ref="G77:I77"/>
    <mergeCell ref="J77:K77"/>
    <mergeCell ref="M77:O77"/>
    <mergeCell ref="Q77:R77"/>
    <mergeCell ref="S77:T77"/>
    <mergeCell ref="BO32:BP32"/>
    <mergeCell ref="AH41:AJ41"/>
    <mergeCell ref="AH58:AJ58"/>
    <mergeCell ref="A32:D32"/>
    <mergeCell ref="G32:I32"/>
    <mergeCell ref="A44:BZ44"/>
    <mergeCell ref="B45:C45"/>
    <mergeCell ref="S46:T46"/>
    <mergeCell ref="U46:V46"/>
    <mergeCell ref="Y46:Z46"/>
    <mergeCell ref="AA46:AB46"/>
    <mergeCell ref="AC46:AD46"/>
    <mergeCell ref="AA42:AB42"/>
    <mergeCell ref="AC42:AD42"/>
    <mergeCell ref="G39:I39"/>
    <mergeCell ref="J39:K39"/>
    <mergeCell ref="AU39:AV39"/>
    <mergeCell ref="BQ46:BR46"/>
    <mergeCell ref="BI47:BK47"/>
    <mergeCell ref="Y47:Z47"/>
    <mergeCell ref="AA47:AB47"/>
    <mergeCell ref="AW45:AX45"/>
    <mergeCell ref="AQ49:AR49"/>
    <mergeCell ref="AS49:AT49"/>
    <mergeCell ref="AU49:AV49"/>
    <mergeCell ref="AW47:AX47"/>
    <mergeCell ref="BS46:BT46"/>
    <mergeCell ref="G19:I19"/>
    <mergeCell ref="A13:BZ13"/>
    <mergeCell ref="B19:C19"/>
    <mergeCell ref="BS14:BT14"/>
    <mergeCell ref="BQ14:BR14"/>
    <mergeCell ref="S14:T14"/>
    <mergeCell ref="BS32:BT32"/>
    <mergeCell ref="BC32:BD32"/>
    <mergeCell ref="G38:P38"/>
    <mergeCell ref="J14:K14"/>
    <mergeCell ref="BE14:BG14"/>
    <mergeCell ref="BO14:BP14"/>
    <mergeCell ref="Y14:Z14"/>
    <mergeCell ref="AA14:AB14"/>
    <mergeCell ref="AA19:AB19"/>
    <mergeCell ref="AC19:AD19"/>
    <mergeCell ref="AF19:AG19"/>
    <mergeCell ref="E36:F36"/>
    <mergeCell ref="S20:T20"/>
    <mergeCell ref="U20:V20"/>
    <mergeCell ref="Y20:Z20"/>
    <mergeCell ref="J22:K22"/>
    <mergeCell ref="AF22:AG22"/>
    <mergeCell ref="BO20:BP20"/>
    <mergeCell ref="AA20:AB20"/>
    <mergeCell ref="AC20:AD20"/>
    <mergeCell ref="AF20:AG20"/>
    <mergeCell ref="BC20:BD20"/>
    <mergeCell ref="U19:V19"/>
    <mergeCell ref="Y19:Z19"/>
    <mergeCell ref="BL20:BM20"/>
    <mergeCell ref="AY21:AZ21"/>
    <mergeCell ref="BE12:BG12"/>
    <mergeCell ref="AU18:AV18"/>
    <mergeCell ref="AY11:AZ11"/>
    <mergeCell ref="G12:I12"/>
    <mergeCell ref="AQ7:AR7"/>
    <mergeCell ref="AH7:AJ7"/>
    <mergeCell ref="BC6:BM6"/>
    <mergeCell ref="BL7:BM7"/>
    <mergeCell ref="BC7:BD7"/>
    <mergeCell ref="BI7:BK7"/>
    <mergeCell ref="AS6:BB6"/>
    <mergeCell ref="A8:BZ8"/>
    <mergeCell ref="B11:C11"/>
    <mergeCell ref="B9:C9"/>
    <mergeCell ref="A22:D22"/>
    <mergeCell ref="AY14:AZ14"/>
    <mergeCell ref="AN14:AP14"/>
    <mergeCell ref="AQ14:AR14"/>
    <mergeCell ref="BQ21:BR21"/>
    <mergeCell ref="BI21:BK21"/>
    <mergeCell ref="AU21:AV21"/>
    <mergeCell ref="AQ12:AR12"/>
    <mergeCell ref="AS12:AT12"/>
    <mergeCell ref="AU12:AV12"/>
    <mergeCell ref="AU14:AV14"/>
    <mergeCell ref="J9:K9"/>
    <mergeCell ref="AN11:AP11"/>
    <mergeCell ref="BL12:BM12"/>
    <mergeCell ref="BO12:BP12"/>
    <mergeCell ref="BE20:BG20"/>
    <mergeCell ref="BI20:BK20"/>
    <mergeCell ref="B14:C14"/>
    <mergeCell ref="E4:F4"/>
    <mergeCell ref="AK7:AL7"/>
    <mergeCell ref="AN7:AP7"/>
    <mergeCell ref="BO7:BP7"/>
    <mergeCell ref="BN6:BU6"/>
    <mergeCell ref="AW7:AX7"/>
    <mergeCell ref="AF7:AG7"/>
    <mergeCell ref="AS7:AT7"/>
    <mergeCell ref="AQ11:AR11"/>
    <mergeCell ref="BA9:BB9"/>
    <mergeCell ref="BC9:BD9"/>
    <mergeCell ref="BE9:BG9"/>
    <mergeCell ref="BI9:BK9"/>
    <mergeCell ref="BL9:BM9"/>
    <mergeCell ref="G11:I11"/>
    <mergeCell ref="BI11:BK11"/>
    <mergeCell ref="BO9:BP9"/>
    <mergeCell ref="BQ9:BR9"/>
    <mergeCell ref="BS9:BT9"/>
    <mergeCell ref="BL11:BM11"/>
    <mergeCell ref="AW11:AX11"/>
    <mergeCell ref="BS11:BT11"/>
    <mergeCell ref="BE11:BG11"/>
    <mergeCell ref="M9:O9"/>
    <mergeCell ref="Q9:R9"/>
    <mergeCell ref="S9:T9"/>
    <mergeCell ref="AQ9:AR9"/>
    <mergeCell ref="AS9:AT9"/>
    <mergeCell ref="AU9:AV9"/>
    <mergeCell ref="AW9:AX9"/>
    <mergeCell ref="AY9:AZ9"/>
    <mergeCell ref="G9:I9"/>
    <mergeCell ref="BN2:CA2"/>
    <mergeCell ref="BV6:BZ6"/>
    <mergeCell ref="BQ7:BR7"/>
    <mergeCell ref="BS7:BT7"/>
    <mergeCell ref="AY7:AZ7"/>
    <mergeCell ref="AC7:AD7"/>
    <mergeCell ref="G4:BZ4"/>
    <mergeCell ref="BN5:BZ5"/>
    <mergeCell ref="S7:T7"/>
    <mergeCell ref="U7:V7"/>
    <mergeCell ref="Q7:R7"/>
    <mergeCell ref="Y7:Z7"/>
    <mergeCell ref="AA7:AB7"/>
    <mergeCell ref="AU7:AV7"/>
    <mergeCell ref="M7:O7"/>
    <mergeCell ref="G5:BM5"/>
    <mergeCell ref="BE7:BG7"/>
    <mergeCell ref="G6:P6"/>
    <mergeCell ref="Q6:X6"/>
    <mergeCell ref="Y6:AG6"/>
    <mergeCell ref="AH6:AR6"/>
    <mergeCell ref="A2:H2"/>
    <mergeCell ref="P2:AH2"/>
    <mergeCell ref="AP2:BM2"/>
    <mergeCell ref="A4:A7"/>
    <mergeCell ref="B4:C7"/>
    <mergeCell ref="G7:I7"/>
    <mergeCell ref="J7:K7"/>
    <mergeCell ref="D4:D7"/>
    <mergeCell ref="E5:E7"/>
    <mergeCell ref="F5:F7"/>
    <mergeCell ref="BA7:BB7"/>
    <mergeCell ref="BQ11:BR11"/>
    <mergeCell ref="BO11:BP11"/>
    <mergeCell ref="AW14:AX14"/>
    <mergeCell ref="M12:O12"/>
    <mergeCell ref="Q12:R12"/>
    <mergeCell ref="S12:T12"/>
    <mergeCell ref="U12:V12"/>
    <mergeCell ref="Y12:Z12"/>
    <mergeCell ref="AA12:AB12"/>
    <mergeCell ref="BI12:BK12"/>
    <mergeCell ref="B15:C15"/>
    <mergeCell ref="BA15:BB15"/>
    <mergeCell ref="BC15:BD15"/>
    <mergeCell ref="BL19:BM19"/>
    <mergeCell ref="BO19:BP19"/>
    <mergeCell ref="BQ19:BR19"/>
    <mergeCell ref="BO15:BP15"/>
    <mergeCell ref="BL14:BM14"/>
    <mergeCell ref="AN18:AP18"/>
    <mergeCell ref="AQ18:AR18"/>
    <mergeCell ref="AS18:AT18"/>
    <mergeCell ref="AS15:AT15"/>
    <mergeCell ref="G15:I15"/>
    <mergeCell ref="Y15:Z15"/>
    <mergeCell ref="AA15:AB15"/>
    <mergeCell ref="J19:K19"/>
    <mergeCell ref="M19:O19"/>
    <mergeCell ref="Q19:R19"/>
    <mergeCell ref="AW15:AX15"/>
    <mergeCell ref="AH15:AJ15"/>
    <mergeCell ref="AK15:AL15"/>
    <mergeCell ref="BQ15:BR15"/>
    <mergeCell ref="BS10:BT10"/>
    <mergeCell ref="BE10:BG10"/>
    <mergeCell ref="AC10:AD10"/>
    <mergeCell ref="B21:C21"/>
    <mergeCell ref="G21:I21"/>
    <mergeCell ref="J21:K21"/>
    <mergeCell ref="M21:O21"/>
    <mergeCell ref="Q21:R21"/>
    <mergeCell ref="S21:T21"/>
    <mergeCell ref="U21:V21"/>
    <mergeCell ref="BS12:BT12"/>
    <mergeCell ref="BQ10:BR10"/>
    <mergeCell ref="BC10:BD10"/>
    <mergeCell ref="BO10:BP10"/>
    <mergeCell ref="BI10:BK10"/>
    <mergeCell ref="BL10:BM10"/>
    <mergeCell ref="AU10:AV10"/>
    <mergeCell ref="AW10:AX10"/>
    <mergeCell ref="AQ10:AR10"/>
    <mergeCell ref="AW19:AX19"/>
    <mergeCell ref="AY19:AZ19"/>
    <mergeCell ref="BQ12:BR12"/>
    <mergeCell ref="BS18:BT18"/>
    <mergeCell ref="BS19:BT19"/>
    <mergeCell ref="BI18:BK18"/>
    <mergeCell ref="BL18:BM18"/>
    <mergeCell ref="BO18:BP18"/>
    <mergeCell ref="B20:C20"/>
    <mergeCell ref="G20:I20"/>
    <mergeCell ref="J20:K20"/>
    <mergeCell ref="M20:O20"/>
    <mergeCell ref="Q20:R20"/>
    <mergeCell ref="BS20:BT20"/>
    <mergeCell ref="BI19:BK19"/>
    <mergeCell ref="AH21:AJ21"/>
    <mergeCell ref="AK21:AL21"/>
    <mergeCell ref="AN21:AP21"/>
    <mergeCell ref="BS24:BT24"/>
    <mergeCell ref="M15:O15"/>
    <mergeCell ref="Q15:R15"/>
    <mergeCell ref="S15:T15"/>
    <mergeCell ref="U15:V15"/>
    <mergeCell ref="AF15:AG15"/>
    <mergeCell ref="AN15:AP15"/>
    <mergeCell ref="AQ15:AR15"/>
    <mergeCell ref="BI15:BK15"/>
    <mergeCell ref="BL15:BM15"/>
    <mergeCell ref="AA16:AB16"/>
    <mergeCell ref="AU15:AV15"/>
    <mergeCell ref="BI24:BK24"/>
    <mergeCell ref="AK24:AL24"/>
    <mergeCell ref="AN24:AP24"/>
    <mergeCell ref="BA19:BB19"/>
    <mergeCell ref="BC19:BD19"/>
    <mergeCell ref="BE19:BG19"/>
    <mergeCell ref="BL21:BM21"/>
    <mergeCell ref="BC21:BD21"/>
    <mergeCell ref="BE15:BG15"/>
    <mergeCell ref="AF16:AG16"/>
    <mergeCell ref="U16:V16"/>
    <mergeCell ref="AC16:AD16"/>
    <mergeCell ref="M22:O22"/>
    <mergeCell ref="AQ21:AR21"/>
    <mergeCell ref="BS15:BT15"/>
    <mergeCell ref="BS21:BT21"/>
    <mergeCell ref="AH16:AJ16"/>
    <mergeCell ref="BI16:BK16"/>
    <mergeCell ref="BQ22:BR22"/>
    <mergeCell ref="BS22:BT22"/>
    <mergeCell ref="AW18:AX18"/>
    <mergeCell ref="AY18:AZ18"/>
    <mergeCell ref="BA18:BB18"/>
    <mergeCell ref="BC18:BD18"/>
    <mergeCell ref="BE18:BG18"/>
    <mergeCell ref="AN22:AP22"/>
    <mergeCell ref="AQ22:AR22"/>
    <mergeCell ref="BL22:BM22"/>
    <mergeCell ref="BO22:BP22"/>
    <mergeCell ref="AW21:AX21"/>
    <mergeCell ref="AY20:AZ20"/>
    <mergeCell ref="BA20:BB20"/>
    <mergeCell ref="AW16:AX16"/>
    <mergeCell ref="AY16:AZ16"/>
    <mergeCell ref="BO21:BP21"/>
    <mergeCell ref="BE21:BG21"/>
    <mergeCell ref="A17:BZ17"/>
    <mergeCell ref="AQ19:AR19"/>
    <mergeCell ref="AS19:AT19"/>
    <mergeCell ref="AU19:AV19"/>
    <mergeCell ref="S19:T19"/>
    <mergeCell ref="BQ16:BR16"/>
    <mergeCell ref="BA21:BB21"/>
    <mergeCell ref="BQ18:BR18"/>
    <mergeCell ref="BQ24:BR24"/>
    <mergeCell ref="AK86:AL86"/>
    <mergeCell ref="AN86:AP86"/>
    <mergeCell ref="AU75:AV75"/>
    <mergeCell ref="AW75:AX75"/>
    <mergeCell ref="AY75:AZ75"/>
    <mergeCell ref="BO75:BP75"/>
    <mergeCell ref="AC77:AD77"/>
    <mergeCell ref="AS86:AT86"/>
    <mergeCell ref="AH22:AJ22"/>
    <mergeCell ref="BE22:BG22"/>
    <mergeCell ref="BQ75:BR75"/>
    <mergeCell ref="BQ79:BR79"/>
    <mergeCell ref="AY22:AZ22"/>
    <mergeCell ref="BI22:BK22"/>
    <mergeCell ref="AS22:AT22"/>
    <mergeCell ref="AU22:AV22"/>
    <mergeCell ref="BA22:BB22"/>
    <mergeCell ref="AN78:AP78"/>
    <mergeCell ref="AH78:AJ78"/>
    <mergeCell ref="BO45:BP45"/>
    <mergeCell ref="AY27:AZ27"/>
    <mergeCell ref="AN27:AP27"/>
    <mergeCell ref="BC45:BD45"/>
    <mergeCell ref="BC22:BD22"/>
    <mergeCell ref="AW22:AX22"/>
    <mergeCell ref="AW86:AX86"/>
    <mergeCell ref="AN19:AP19"/>
    <mergeCell ref="BQ20:BR20"/>
    <mergeCell ref="AF32:AG32"/>
    <mergeCell ref="BC49:BD49"/>
    <mergeCell ref="B24:C24"/>
    <mergeCell ref="Q16:R16"/>
    <mergeCell ref="S16:T16"/>
    <mergeCell ref="BA16:BB16"/>
    <mergeCell ref="BC16:BD16"/>
    <mergeCell ref="AA24:AB24"/>
    <mergeCell ref="AC24:AD24"/>
    <mergeCell ref="B26:C26"/>
    <mergeCell ref="G26:I26"/>
    <mergeCell ref="J26:K26"/>
    <mergeCell ref="AK26:AL26"/>
    <mergeCell ref="S24:T24"/>
    <mergeCell ref="G16:I16"/>
    <mergeCell ref="J16:K16"/>
    <mergeCell ref="M16:O16"/>
    <mergeCell ref="BO39:BP39"/>
    <mergeCell ref="S48:T48"/>
    <mergeCell ref="U48:V48"/>
    <mergeCell ref="Y48:Z48"/>
    <mergeCell ref="AC47:AD47"/>
    <mergeCell ref="G45:I45"/>
    <mergeCell ref="J45:K45"/>
    <mergeCell ref="M45:O45"/>
    <mergeCell ref="Q45:R45"/>
    <mergeCell ref="S45:T45"/>
    <mergeCell ref="U45:V45"/>
    <mergeCell ref="AC45:AD45"/>
    <mergeCell ref="BO16:BP16"/>
    <mergeCell ref="BL16:BM16"/>
    <mergeCell ref="G22:I22"/>
    <mergeCell ref="Y21:Z21"/>
    <mergeCell ref="Q24:R24"/>
    <mergeCell ref="B86:C86"/>
    <mergeCell ref="G86:I86"/>
    <mergeCell ref="J86:K86"/>
    <mergeCell ref="M86:O86"/>
    <mergeCell ref="Q86:R86"/>
    <mergeCell ref="S86:T86"/>
    <mergeCell ref="U86:V86"/>
    <mergeCell ref="Y16:Z16"/>
    <mergeCell ref="AQ16:AR16"/>
    <mergeCell ref="AS16:AT16"/>
    <mergeCell ref="BA24:BB24"/>
    <mergeCell ref="M26:O26"/>
    <mergeCell ref="Q26:R26"/>
    <mergeCell ref="S26:T26"/>
    <mergeCell ref="A27:D27"/>
    <mergeCell ref="B31:C31"/>
    <mergeCell ref="AF21:AG21"/>
    <mergeCell ref="G27:I27"/>
    <mergeCell ref="J27:K27"/>
    <mergeCell ref="M27:O27"/>
    <mergeCell ref="AC27:AD27"/>
    <mergeCell ref="AF27:AG27"/>
    <mergeCell ref="A30:BZ30"/>
    <mergeCell ref="BS31:BT31"/>
    <mergeCell ref="BQ28:BR28"/>
    <mergeCell ref="E29:P29"/>
    <mergeCell ref="Q28:R28"/>
    <mergeCell ref="A28:D29"/>
    <mergeCell ref="BS78:BT78"/>
    <mergeCell ref="BC39:BD39"/>
    <mergeCell ref="BL78:BM78"/>
    <mergeCell ref="BO78:BP78"/>
    <mergeCell ref="BS26:BT26"/>
    <mergeCell ref="BO26:BP26"/>
    <mergeCell ref="BQ26:BR26"/>
    <mergeCell ref="AY26:AZ26"/>
    <mergeCell ref="BA26:BB26"/>
    <mergeCell ref="M31:O31"/>
    <mergeCell ref="J28:K28"/>
    <mergeCell ref="M28:O28"/>
    <mergeCell ref="BO27:BP27"/>
    <mergeCell ref="J31:K31"/>
    <mergeCell ref="AY31:AZ31"/>
    <mergeCell ref="AF31:AG31"/>
    <mergeCell ref="AN31:AP31"/>
    <mergeCell ref="AQ31:AR31"/>
    <mergeCell ref="AS31:AT31"/>
    <mergeCell ref="AU31:AV31"/>
    <mergeCell ref="AW31:AX31"/>
    <mergeCell ref="AS27:AT27"/>
    <mergeCell ref="BA27:BB27"/>
    <mergeCell ref="BC27:BD27"/>
    <mergeCell ref="BL27:BM27"/>
    <mergeCell ref="Q31:R31"/>
    <mergeCell ref="BE27:BG27"/>
    <mergeCell ref="BI27:BK27"/>
    <mergeCell ref="AU27:AV27"/>
    <mergeCell ref="U31:V31"/>
    <mergeCell ref="Y27:Z27"/>
    <mergeCell ref="AA27:AB27"/>
    <mergeCell ref="Q27:R27"/>
    <mergeCell ref="S27:T27"/>
    <mergeCell ref="U27:V27"/>
    <mergeCell ref="AH27:AJ27"/>
    <mergeCell ref="BS28:BT28"/>
    <mergeCell ref="BI39:BK39"/>
    <mergeCell ref="BL39:BM39"/>
    <mergeCell ref="BS27:BT27"/>
    <mergeCell ref="BO41:BP41"/>
    <mergeCell ref="AF42:AG42"/>
    <mergeCell ref="AH42:AJ42"/>
    <mergeCell ref="AK42:AL42"/>
    <mergeCell ref="AN42:AP42"/>
    <mergeCell ref="BC58:BD58"/>
    <mergeCell ref="BS60:BT60"/>
    <mergeCell ref="BS45:BT45"/>
    <mergeCell ref="BQ63:BR63"/>
    <mergeCell ref="AF47:AG47"/>
    <mergeCell ref="BL60:BM60"/>
    <mergeCell ref="AS59:AT59"/>
    <mergeCell ref="AF45:AG45"/>
    <mergeCell ref="AW52:AX52"/>
    <mergeCell ref="AU61:AV61"/>
    <mergeCell ref="AK58:AL58"/>
    <mergeCell ref="AF51:AG51"/>
    <mergeCell ref="BC52:BD52"/>
    <mergeCell ref="BE52:BG52"/>
    <mergeCell ref="BI52:BK52"/>
    <mergeCell ref="AH45:AJ45"/>
    <mergeCell ref="BC31:BD31"/>
    <mergeCell ref="BL31:BM31"/>
    <mergeCell ref="BO60:BP60"/>
    <mergeCell ref="BE49:BG49"/>
    <mergeCell ref="BI49:BK49"/>
    <mergeCell ref="BL49:BM49"/>
    <mergeCell ref="BC41:BD41"/>
    <mergeCell ref="BO24:BP24"/>
    <mergeCell ref="AS21:AT21"/>
    <mergeCell ref="J49:K49"/>
    <mergeCell ref="M49:O49"/>
    <mergeCell ref="Q49:R49"/>
    <mergeCell ref="AK45:AL45"/>
    <mergeCell ref="Y31:Z31"/>
    <mergeCell ref="AA31:AB31"/>
    <mergeCell ref="AC31:AD31"/>
    <mergeCell ref="AQ42:AR42"/>
    <mergeCell ref="AW78:AX78"/>
    <mergeCell ref="AY78:AZ78"/>
    <mergeCell ref="AW27:AX27"/>
    <mergeCell ref="BQ27:BR27"/>
    <mergeCell ref="BO28:BP28"/>
    <mergeCell ref="BQ31:BR31"/>
    <mergeCell ref="BO31:BP31"/>
    <mergeCell ref="Q60:R60"/>
    <mergeCell ref="S60:T60"/>
    <mergeCell ref="Y22:Z22"/>
    <mergeCell ref="AA22:AB22"/>
    <mergeCell ref="AW39:AX39"/>
    <mergeCell ref="AY39:AZ39"/>
    <mergeCell ref="BA39:BB39"/>
    <mergeCell ref="BC38:BM38"/>
    <mergeCell ref="AS41:AT41"/>
    <mergeCell ref="AU41:AV41"/>
    <mergeCell ref="AN41:AP41"/>
    <mergeCell ref="AW41:AX41"/>
    <mergeCell ref="AQ41:AR41"/>
    <mergeCell ref="AK41:AL41"/>
    <mergeCell ref="BI41:BK41"/>
    <mergeCell ref="BQ58:BR58"/>
    <mergeCell ref="BO58:BP58"/>
    <mergeCell ref="BL58:BM58"/>
    <mergeCell ref="BI58:BK58"/>
    <mergeCell ref="BA55:BB55"/>
    <mergeCell ref="BC55:BD55"/>
    <mergeCell ref="BE55:BG55"/>
    <mergeCell ref="BI55:BK55"/>
    <mergeCell ref="BL55:BM55"/>
    <mergeCell ref="BA47:BB47"/>
    <mergeCell ref="BC47:BD47"/>
    <mergeCell ref="AH39:AJ39"/>
    <mergeCell ref="AK39:AL39"/>
    <mergeCell ref="AN39:AP39"/>
    <mergeCell ref="AK27:AL27"/>
    <mergeCell ref="BE28:BG28"/>
    <mergeCell ref="AQ27:AR27"/>
    <mergeCell ref="AY32:AZ32"/>
    <mergeCell ref="AY45:AZ45"/>
    <mergeCell ref="BA45:BB45"/>
    <mergeCell ref="BL52:BM52"/>
    <mergeCell ref="AY41:AZ41"/>
    <mergeCell ref="AY54:AZ54"/>
    <mergeCell ref="AK51:AL51"/>
    <mergeCell ref="Q67:R67"/>
    <mergeCell ref="S67:T67"/>
    <mergeCell ref="U67:V67"/>
    <mergeCell ref="E68:P68"/>
    <mergeCell ref="AF79:AG79"/>
    <mergeCell ref="AH79:AJ79"/>
    <mergeCell ref="F73:F75"/>
    <mergeCell ref="BO25:BP25"/>
    <mergeCell ref="BA54:BB54"/>
    <mergeCell ref="BC54:BD54"/>
    <mergeCell ref="U77:V77"/>
    <mergeCell ref="Y77:Z77"/>
    <mergeCell ref="AA77:AB77"/>
    <mergeCell ref="AH46:AJ46"/>
    <mergeCell ref="AK46:AL46"/>
    <mergeCell ref="AQ48:AR48"/>
    <mergeCell ref="AS48:AT48"/>
    <mergeCell ref="AU48:AV48"/>
    <mergeCell ref="U52:V52"/>
    <mergeCell ref="Y52:Z52"/>
    <mergeCell ref="AA52:AB52"/>
    <mergeCell ref="AC52:AD52"/>
    <mergeCell ref="AF52:AG52"/>
    <mergeCell ref="AH52:AJ52"/>
    <mergeCell ref="AK52:AL52"/>
    <mergeCell ref="AN52:AP52"/>
    <mergeCell ref="G72:BZ72"/>
    <mergeCell ref="BE77:BG77"/>
    <mergeCell ref="BQ77:BR77"/>
    <mergeCell ref="Q63:R63"/>
    <mergeCell ref="BS77:BT77"/>
    <mergeCell ref="BI77:BK77"/>
    <mergeCell ref="Q78:R78"/>
    <mergeCell ref="U78:V78"/>
    <mergeCell ref="AH60:AJ60"/>
    <mergeCell ref="BA85:BB85"/>
    <mergeCell ref="M60:O60"/>
    <mergeCell ref="BC85:BD85"/>
    <mergeCell ref="Q79:R79"/>
    <mergeCell ref="S79:T79"/>
    <mergeCell ref="G73:BM73"/>
    <mergeCell ref="M63:O63"/>
    <mergeCell ref="BS79:BT79"/>
    <mergeCell ref="BC74:BM74"/>
    <mergeCell ref="G75:I75"/>
    <mergeCell ref="Q10:R10"/>
    <mergeCell ref="S10:T10"/>
    <mergeCell ref="U10:V10"/>
    <mergeCell ref="AA10:AB10"/>
    <mergeCell ref="AH74:AR74"/>
    <mergeCell ref="J75:K75"/>
    <mergeCell ref="M75:O75"/>
    <mergeCell ref="Q75:R75"/>
    <mergeCell ref="AN75:AP75"/>
    <mergeCell ref="AQ75:AR75"/>
    <mergeCell ref="AC60:AD60"/>
    <mergeCell ref="AF60:AG60"/>
    <mergeCell ref="AW58:AX58"/>
    <mergeCell ref="AK61:AL61"/>
    <mergeCell ref="BE61:BG61"/>
    <mergeCell ref="AS61:AT61"/>
    <mergeCell ref="AW60:AX60"/>
    <mergeCell ref="AY60:AZ60"/>
    <mergeCell ref="BI60:BK60"/>
    <mergeCell ref="Y61:Z61"/>
    <mergeCell ref="BE60:BG60"/>
    <mergeCell ref="AY59:AZ59"/>
    <mergeCell ref="BA59:BB59"/>
    <mergeCell ref="S61:T61"/>
    <mergeCell ref="AC61:AD61"/>
    <mergeCell ref="AW61:AX61"/>
    <mergeCell ref="AY61:AZ61"/>
    <mergeCell ref="BA61:BB61"/>
    <mergeCell ref="AF61:AG61"/>
    <mergeCell ref="AQ77:AR77"/>
    <mergeCell ref="AA79:AB79"/>
    <mergeCell ref="AS75:AT75"/>
    <mergeCell ref="AQ60:AR60"/>
    <mergeCell ref="AS60:AT60"/>
    <mergeCell ref="BI61:BK61"/>
    <mergeCell ref="S78:T78"/>
    <mergeCell ref="BI75:BK75"/>
    <mergeCell ref="Q74:X74"/>
    <mergeCell ref="AK75:AL75"/>
    <mergeCell ref="AF75:AG75"/>
    <mergeCell ref="S75:T75"/>
    <mergeCell ref="U75:V75"/>
    <mergeCell ref="BA75:BB75"/>
    <mergeCell ref="AU62:AV62"/>
    <mergeCell ref="AW62:AX62"/>
    <mergeCell ref="BC61:BD61"/>
    <mergeCell ref="AW59:AX59"/>
    <mergeCell ref="B85:C85"/>
    <mergeCell ref="BI87:BK87"/>
    <mergeCell ref="BQ87:BR87"/>
    <mergeCell ref="BC87:BD87"/>
    <mergeCell ref="BE87:BG87"/>
    <mergeCell ref="BO87:BP87"/>
    <mergeCell ref="BQ85:BR85"/>
    <mergeCell ref="BL75:BM75"/>
    <mergeCell ref="AY87:AZ87"/>
    <mergeCell ref="BA87:BB87"/>
    <mergeCell ref="AY92:AZ92"/>
    <mergeCell ref="BO86:BP86"/>
    <mergeCell ref="BI86:BK86"/>
    <mergeCell ref="BL86:BM86"/>
    <mergeCell ref="AY86:AZ86"/>
    <mergeCell ref="BC86:BD86"/>
    <mergeCell ref="BS86:BT86"/>
    <mergeCell ref="BL82:BM82"/>
    <mergeCell ref="BO82:BP82"/>
    <mergeCell ref="BQ82:BR82"/>
    <mergeCell ref="BS82:BT82"/>
    <mergeCell ref="BE92:BG92"/>
    <mergeCell ref="BI92:BK92"/>
    <mergeCell ref="BL92:BM92"/>
    <mergeCell ref="BO92:BP92"/>
    <mergeCell ref="BQ92:BR92"/>
    <mergeCell ref="BS92:BT92"/>
    <mergeCell ref="BQ86:BR86"/>
    <mergeCell ref="BA78:BB78"/>
    <mergeCell ref="BO88:BP88"/>
    <mergeCell ref="BE79:BG79"/>
    <mergeCell ref="M85:O85"/>
    <mergeCell ref="A91:BZ91"/>
    <mergeCell ref="Y87:Z87"/>
    <mergeCell ref="AF87:AG87"/>
    <mergeCell ref="AH87:AJ87"/>
    <mergeCell ref="AK87:AL87"/>
    <mergeCell ref="AC89:AD89"/>
    <mergeCell ref="AF89:AG89"/>
    <mergeCell ref="AH89:AJ89"/>
    <mergeCell ref="AK89:AL89"/>
    <mergeCell ref="AN89:AP89"/>
    <mergeCell ref="AQ89:AR89"/>
    <mergeCell ref="AS89:AT89"/>
    <mergeCell ref="AU89:AV89"/>
    <mergeCell ref="M92:O92"/>
    <mergeCell ref="AA92:AB92"/>
    <mergeCell ref="AC92:AD92"/>
    <mergeCell ref="AF92:AG92"/>
    <mergeCell ref="AH92:AJ92"/>
    <mergeCell ref="AK92:AL92"/>
    <mergeCell ref="AN92:AP92"/>
    <mergeCell ref="AS87:AT87"/>
    <mergeCell ref="AU92:AV92"/>
    <mergeCell ref="M89:O89"/>
    <mergeCell ref="BS87:BT87"/>
    <mergeCell ref="BO79:BP79"/>
    <mergeCell ref="BS85:BT85"/>
    <mergeCell ref="BO85:BP85"/>
    <mergeCell ref="U59:V59"/>
    <mergeCell ref="Y59:Z59"/>
    <mergeCell ref="AA59:AB59"/>
    <mergeCell ref="AC59:AD59"/>
    <mergeCell ref="AF59:AG59"/>
    <mergeCell ref="AH59:AJ59"/>
    <mergeCell ref="AK59:AL59"/>
    <mergeCell ref="AQ59:AR59"/>
    <mergeCell ref="Y60:Z60"/>
    <mergeCell ref="AA60:AB60"/>
    <mergeCell ref="Y79:Z79"/>
    <mergeCell ref="BC77:BD77"/>
    <mergeCell ref="BO77:BP77"/>
    <mergeCell ref="BE75:BG75"/>
    <mergeCell ref="BI63:BK63"/>
    <mergeCell ref="BL63:BM63"/>
    <mergeCell ref="BO63:BP63"/>
    <mergeCell ref="AO59:AP59"/>
    <mergeCell ref="BQ78:BR78"/>
    <mergeCell ref="AS79:AT79"/>
    <mergeCell ref="AU79:AV79"/>
    <mergeCell ref="AW79:AX79"/>
    <mergeCell ref="BL85:BM85"/>
    <mergeCell ref="BC79:BD79"/>
    <mergeCell ref="BA79:BB79"/>
    <mergeCell ref="BL79:BM79"/>
    <mergeCell ref="AY79:AZ79"/>
    <mergeCell ref="AQ61:AR61"/>
    <mergeCell ref="U61:V61"/>
    <mergeCell ref="BO55:BP55"/>
    <mergeCell ref="A53:BZ53"/>
    <mergeCell ref="A56:XFD56"/>
    <mergeCell ref="AU55:AV55"/>
    <mergeCell ref="AW55:AX55"/>
    <mergeCell ref="AY55:AZ55"/>
    <mergeCell ref="BE63:BG63"/>
    <mergeCell ref="BS63:BT63"/>
    <mergeCell ref="BQ60:BR60"/>
    <mergeCell ref="AH61:AJ61"/>
    <mergeCell ref="BL61:BM61"/>
    <mergeCell ref="BQ61:BR61"/>
    <mergeCell ref="BO61:BP61"/>
    <mergeCell ref="B62:C62"/>
    <mergeCell ref="B63:C63"/>
    <mergeCell ref="U60:V60"/>
    <mergeCell ref="AM60:AN60"/>
    <mergeCell ref="AK60:AL60"/>
    <mergeCell ref="AU59:AV59"/>
    <mergeCell ref="BA58:BB58"/>
    <mergeCell ref="AK63:AL63"/>
    <mergeCell ref="AQ58:AR58"/>
    <mergeCell ref="AS58:AT58"/>
    <mergeCell ref="B54:C54"/>
    <mergeCell ref="G54:I54"/>
    <mergeCell ref="J54:K54"/>
    <mergeCell ref="M54:O54"/>
    <mergeCell ref="Q54:R54"/>
    <mergeCell ref="S54:T54"/>
    <mergeCell ref="U54:V54"/>
    <mergeCell ref="Y54:Z54"/>
    <mergeCell ref="AA54:AB54"/>
    <mergeCell ref="G50:I50"/>
    <mergeCell ref="J50:K50"/>
    <mergeCell ref="AH50:AJ50"/>
    <mergeCell ref="AK50:AL50"/>
    <mergeCell ref="AA103:AB103"/>
    <mergeCell ref="G110:I110"/>
    <mergeCell ref="AC103:AD103"/>
    <mergeCell ref="AF103:AG103"/>
    <mergeCell ref="AH103:AJ103"/>
    <mergeCell ref="AW50:AX50"/>
    <mergeCell ref="AY50:AZ50"/>
    <mergeCell ref="BA50:BB50"/>
    <mergeCell ref="BC50:BD50"/>
    <mergeCell ref="BE50:BG50"/>
    <mergeCell ref="BI50:BK50"/>
    <mergeCell ref="BL50:BM50"/>
    <mergeCell ref="B87:C87"/>
    <mergeCell ref="G87:I87"/>
    <mergeCell ref="G85:I85"/>
    <mergeCell ref="J85:K85"/>
    <mergeCell ref="AC85:AD85"/>
    <mergeCell ref="U85:V85"/>
    <mergeCell ref="BL77:BM77"/>
    <mergeCell ref="B64:C64"/>
    <mergeCell ref="G64:I64"/>
    <mergeCell ref="AC86:AD86"/>
    <mergeCell ref="AF86:AG86"/>
    <mergeCell ref="AH86:AJ86"/>
    <mergeCell ref="AQ86:AR86"/>
    <mergeCell ref="M87:O87"/>
    <mergeCell ref="Y75:Z75"/>
    <mergeCell ref="Y74:AG74"/>
    <mergeCell ref="BQ88:BR88"/>
    <mergeCell ref="BS88:BT88"/>
    <mergeCell ref="BL95:BM95"/>
    <mergeCell ref="E100:F100"/>
    <mergeCell ref="Q89:R89"/>
    <mergeCell ref="S89:T89"/>
    <mergeCell ref="U89:V89"/>
    <mergeCell ref="Y89:Z89"/>
    <mergeCell ref="BS110:BT110"/>
    <mergeCell ref="BQ110:BR110"/>
    <mergeCell ref="BO110:BP110"/>
    <mergeCell ref="M110:O110"/>
    <mergeCell ref="AA85:AB85"/>
    <mergeCell ref="AF85:AG85"/>
    <mergeCell ref="AN85:AP85"/>
    <mergeCell ref="AQ85:AR85"/>
    <mergeCell ref="AN79:AP79"/>
    <mergeCell ref="AS85:AT85"/>
    <mergeCell ref="BC92:BD92"/>
    <mergeCell ref="BS107:BT107"/>
    <mergeCell ref="AH85:AJ85"/>
    <mergeCell ref="AK85:AL85"/>
    <mergeCell ref="AQ79:AR79"/>
    <mergeCell ref="BA86:BB86"/>
    <mergeCell ref="S83:T83"/>
    <mergeCell ref="U83:V83"/>
    <mergeCell ref="Y83:Z83"/>
    <mergeCell ref="AA83:AB83"/>
    <mergeCell ref="AC83:AD83"/>
    <mergeCell ref="AS80:AT80"/>
    <mergeCell ref="Q85:R85"/>
    <mergeCell ref="AA89:AB89"/>
    <mergeCell ref="A111:D111"/>
    <mergeCell ref="G111:I111"/>
    <mergeCell ref="J111:K111"/>
    <mergeCell ref="M111:O111"/>
    <mergeCell ref="AA105:AB105"/>
    <mergeCell ref="Q103:R103"/>
    <mergeCell ref="Y107:Z107"/>
    <mergeCell ref="G107:I107"/>
    <mergeCell ref="J107:K107"/>
    <mergeCell ref="M107:O107"/>
    <mergeCell ref="AC107:AD107"/>
    <mergeCell ref="AA107:AB107"/>
    <mergeCell ref="Q107:R107"/>
    <mergeCell ref="S107:T107"/>
    <mergeCell ref="U107:V107"/>
    <mergeCell ref="AH106:AJ106"/>
    <mergeCell ref="AQ107:AR107"/>
    <mergeCell ref="E101:E103"/>
    <mergeCell ref="AF107:AG107"/>
    <mergeCell ref="AN106:AP106"/>
    <mergeCell ref="J106:K106"/>
    <mergeCell ref="S105:T105"/>
    <mergeCell ref="J109:K109"/>
    <mergeCell ref="M109:O109"/>
    <mergeCell ref="Q109:R109"/>
    <mergeCell ref="S109:T109"/>
    <mergeCell ref="U109:V109"/>
    <mergeCell ref="B110:C110"/>
    <mergeCell ref="G101:BM101"/>
    <mergeCell ref="J110:K110"/>
    <mergeCell ref="AF110:AG110"/>
    <mergeCell ref="AH110:AJ110"/>
    <mergeCell ref="BS115:BT115"/>
    <mergeCell ref="BL115:BM115"/>
    <mergeCell ref="BO115:BP115"/>
    <mergeCell ref="BL113:BM113"/>
    <mergeCell ref="Y106:Z106"/>
    <mergeCell ref="BC102:BM102"/>
    <mergeCell ref="AW103:AX103"/>
    <mergeCell ref="AS103:AT103"/>
    <mergeCell ref="AA106:AB106"/>
    <mergeCell ref="A100:A103"/>
    <mergeCell ref="B100:C103"/>
    <mergeCell ref="G102:P102"/>
    <mergeCell ref="J103:K103"/>
    <mergeCell ref="M103:O103"/>
    <mergeCell ref="BN101:BZ101"/>
    <mergeCell ref="AK105:AL105"/>
    <mergeCell ref="AQ103:AR103"/>
    <mergeCell ref="A107:D107"/>
    <mergeCell ref="AN103:AP103"/>
    <mergeCell ref="BQ103:BR103"/>
    <mergeCell ref="BA105:BB105"/>
    <mergeCell ref="AW106:AX106"/>
    <mergeCell ref="Q105:R105"/>
    <mergeCell ref="BV102:BZ102"/>
    <mergeCell ref="AF106:AG106"/>
    <mergeCell ref="AQ106:AR106"/>
    <mergeCell ref="Y103:Z103"/>
    <mergeCell ref="BC103:BD103"/>
    <mergeCell ref="U106:V106"/>
    <mergeCell ref="B105:C105"/>
    <mergeCell ref="G105:I105"/>
    <mergeCell ref="J105:K105"/>
    <mergeCell ref="AN122:AP122"/>
    <mergeCell ref="BS119:BT119"/>
    <mergeCell ref="Y118:Z118"/>
    <mergeCell ref="BO119:BP119"/>
    <mergeCell ref="AQ118:AR118"/>
    <mergeCell ref="AS118:AT118"/>
    <mergeCell ref="U118:V118"/>
    <mergeCell ref="BI117:BK117"/>
    <mergeCell ref="BL117:BM117"/>
    <mergeCell ref="BQ118:BR118"/>
    <mergeCell ref="AW117:AX117"/>
    <mergeCell ref="BS118:BT118"/>
    <mergeCell ref="BO118:BP118"/>
    <mergeCell ref="AC118:AD118"/>
    <mergeCell ref="AF118:AG118"/>
    <mergeCell ref="AY118:AZ118"/>
    <mergeCell ref="BA118:BB118"/>
    <mergeCell ref="A121:BZ121"/>
    <mergeCell ref="B119:C119"/>
    <mergeCell ref="G119:I119"/>
    <mergeCell ref="J119:K119"/>
    <mergeCell ref="M119:O119"/>
    <mergeCell ref="S119:T119"/>
    <mergeCell ref="U119:V119"/>
    <mergeCell ref="B118:C118"/>
    <mergeCell ref="B117:C117"/>
    <mergeCell ref="G117:I117"/>
    <mergeCell ref="J117:K117"/>
    <mergeCell ref="M117:O117"/>
    <mergeCell ref="Q117:R117"/>
    <mergeCell ref="Y117:Z117"/>
    <mergeCell ref="AA117:AB117"/>
    <mergeCell ref="AR130:AS130"/>
    <mergeCell ref="AT130:AU130"/>
    <mergeCell ref="AB129:AC129"/>
    <mergeCell ref="AD129:AF129"/>
    <mergeCell ref="AG129:AI129"/>
    <mergeCell ref="AJ129:AK129"/>
    <mergeCell ref="AT129:AU129"/>
    <mergeCell ref="BP129:BQ129"/>
    <mergeCell ref="AL129:AN129"/>
    <mergeCell ref="BQ122:BR122"/>
    <mergeCell ref="BS122:BT122"/>
    <mergeCell ref="BT129:BU129"/>
    <mergeCell ref="AJ128:AQ128"/>
    <mergeCell ref="BG128:BO128"/>
    <mergeCell ref="BD129:BF129"/>
    <mergeCell ref="AK118:AL118"/>
    <mergeCell ref="AN118:AP118"/>
    <mergeCell ref="AK119:AL119"/>
    <mergeCell ref="AF119:AG119"/>
    <mergeCell ref="AA119:AB119"/>
    <mergeCell ref="BC118:BD118"/>
    <mergeCell ref="BC119:BD119"/>
    <mergeCell ref="BE119:BG119"/>
    <mergeCell ref="BI119:BK119"/>
    <mergeCell ref="AA122:AB122"/>
    <mergeCell ref="AC122:AD122"/>
    <mergeCell ref="AF122:AG122"/>
    <mergeCell ref="AH122:AJ122"/>
    <mergeCell ref="AK122:AL122"/>
    <mergeCell ref="AW122:AX122"/>
    <mergeCell ref="AS122:AT122"/>
    <mergeCell ref="AU122:AV122"/>
    <mergeCell ref="BJ130:BL130"/>
    <mergeCell ref="BR130:BS130"/>
    <mergeCell ref="AV130:AY130"/>
    <mergeCell ref="BM129:BO129"/>
    <mergeCell ref="X129:Y129"/>
    <mergeCell ref="Z129:AA129"/>
    <mergeCell ref="BG129:BI129"/>
    <mergeCell ref="BJ129:BL129"/>
    <mergeCell ref="AR129:AS129"/>
    <mergeCell ref="BB129:BC129"/>
    <mergeCell ref="N132:BF132"/>
    <mergeCell ref="BG132:BU132"/>
    <mergeCell ref="H133:U133"/>
    <mergeCell ref="BD130:BF130"/>
    <mergeCell ref="R130:S130"/>
    <mergeCell ref="T130:U130"/>
    <mergeCell ref="V130:W130"/>
    <mergeCell ref="BG130:BI130"/>
    <mergeCell ref="AG130:AI130"/>
    <mergeCell ref="X130:Y130"/>
    <mergeCell ref="Z130:AA130"/>
    <mergeCell ref="AB130:AC130"/>
    <mergeCell ref="AD130:AF130"/>
    <mergeCell ref="BP130:BQ130"/>
    <mergeCell ref="AZ130:BA130"/>
    <mergeCell ref="N131:BF131"/>
    <mergeCell ref="BG131:BU131"/>
    <mergeCell ref="BB130:BC130"/>
    <mergeCell ref="BM130:BO130"/>
    <mergeCell ref="AJ130:AK130"/>
    <mergeCell ref="AL130:AN130"/>
    <mergeCell ref="AO130:AQ130"/>
    <mergeCell ref="AV129:AY129"/>
    <mergeCell ref="AZ129:BA129"/>
    <mergeCell ref="AN16:AP16"/>
    <mergeCell ref="BC26:BD26"/>
    <mergeCell ref="BE26:BG26"/>
    <mergeCell ref="AU16:AV16"/>
    <mergeCell ref="AW26:AX26"/>
    <mergeCell ref="BE16:BG16"/>
    <mergeCell ref="AK16:AL16"/>
    <mergeCell ref="A57:BZ57"/>
    <mergeCell ref="BS16:BT16"/>
    <mergeCell ref="A23:BZ23"/>
    <mergeCell ref="O129:Q129"/>
    <mergeCell ref="AO129:AQ129"/>
    <mergeCell ref="BT130:BU130"/>
    <mergeCell ref="Y38:AG38"/>
    <mergeCell ref="Y39:Z39"/>
    <mergeCell ref="AF39:AG39"/>
    <mergeCell ref="BC78:BD78"/>
    <mergeCell ref="AQ78:AR78"/>
    <mergeCell ref="AS78:AT78"/>
    <mergeCell ref="AW42:AX42"/>
    <mergeCell ref="AY42:AZ42"/>
    <mergeCell ref="BA42:BB42"/>
    <mergeCell ref="BC42:BD42"/>
    <mergeCell ref="BE42:BG42"/>
    <mergeCell ref="BI42:BK42"/>
    <mergeCell ref="A16:D16"/>
    <mergeCell ref="C130:G133"/>
    <mergeCell ref="H130:J130"/>
    <mergeCell ref="K130:N130"/>
    <mergeCell ref="O130:Q130"/>
    <mergeCell ref="E123:P123"/>
    <mergeCell ref="BL106:BM106"/>
    <mergeCell ref="H127:N127"/>
    <mergeCell ref="O127:BF127"/>
    <mergeCell ref="G122:I122"/>
    <mergeCell ref="AY122:AZ122"/>
    <mergeCell ref="AQ122:AR122"/>
    <mergeCell ref="BC122:BD122"/>
    <mergeCell ref="BE122:BG122"/>
    <mergeCell ref="S122:T122"/>
    <mergeCell ref="BL122:BM122"/>
    <mergeCell ref="BO122:BP122"/>
    <mergeCell ref="Y122:Z122"/>
    <mergeCell ref="BP128:BU128"/>
    <mergeCell ref="J122:K122"/>
    <mergeCell ref="M122:O122"/>
    <mergeCell ref="O128:U128"/>
    <mergeCell ref="V128:AA128"/>
    <mergeCell ref="BG127:BU127"/>
    <mergeCell ref="BA122:BB122"/>
    <mergeCell ref="U122:V122"/>
    <mergeCell ref="BI122:BK122"/>
    <mergeCell ref="H128:J129"/>
    <mergeCell ref="K128:N129"/>
    <mergeCell ref="Q122:R122"/>
    <mergeCell ref="R129:S129"/>
    <mergeCell ref="T129:U129"/>
    <mergeCell ref="V129:W129"/>
    <mergeCell ref="AR128:AY128"/>
    <mergeCell ref="AZ128:BF128"/>
    <mergeCell ref="BR129:BS129"/>
    <mergeCell ref="AB128:AI128"/>
    <mergeCell ref="A122:D123"/>
    <mergeCell ref="Y119:Z119"/>
    <mergeCell ref="AQ119:AR119"/>
    <mergeCell ref="Q119:R119"/>
    <mergeCell ref="AN119:AP119"/>
    <mergeCell ref="AH119:AJ119"/>
    <mergeCell ref="M61:O61"/>
    <mergeCell ref="Q61:R61"/>
    <mergeCell ref="BC60:BD60"/>
    <mergeCell ref="AA61:AB61"/>
    <mergeCell ref="S39:T39"/>
    <mergeCell ref="Q39:R39"/>
    <mergeCell ref="BS39:BT39"/>
    <mergeCell ref="BE39:BG39"/>
    <mergeCell ref="AS39:AT39"/>
    <mergeCell ref="AW43:AX43"/>
    <mergeCell ref="AY43:AZ43"/>
    <mergeCell ref="BA43:BB43"/>
    <mergeCell ref="BC43:BD43"/>
    <mergeCell ref="BE43:BG43"/>
    <mergeCell ref="BI43:BK43"/>
    <mergeCell ref="BL43:BM43"/>
    <mergeCell ref="BO42:BP42"/>
    <mergeCell ref="BQ42:BR42"/>
    <mergeCell ref="BS42:BT42"/>
    <mergeCell ref="AA39:AB39"/>
    <mergeCell ref="AC39:AD39"/>
    <mergeCell ref="AW46:AX46"/>
    <mergeCell ref="AY46:AZ46"/>
    <mergeCell ref="BL119:BM119"/>
    <mergeCell ref="AC119:AD119"/>
    <mergeCell ref="AY106:AZ106"/>
    <mergeCell ref="AS119:AT119"/>
    <mergeCell ref="AU119:AV119"/>
    <mergeCell ref="AW119:AX119"/>
    <mergeCell ref="AY119:AZ119"/>
    <mergeCell ref="BA119:BB119"/>
    <mergeCell ref="BQ119:BR119"/>
    <mergeCell ref="S118:T118"/>
    <mergeCell ref="AU107:AV107"/>
    <mergeCell ref="AW107:AX107"/>
    <mergeCell ref="BQ113:BR113"/>
    <mergeCell ref="AS113:AT113"/>
    <mergeCell ref="AU113:AV113"/>
    <mergeCell ref="AW113:AX113"/>
    <mergeCell ref="AY113:AZ113"/>
    <mergeCell ref="BA113:BB113"/>
    <mergeCell ref="BC113:BD113"/>
    <mergeCell ref="BE113:BG113"/>
    <mergeCell ref="BI113:BK113"/>
    <mergeCell ref="BL110:BM110"/>
    <mergeCell ref="BQ115:BR115"/>
    <mergeCell ref="AH107:AJ107"/>
    <mergeCell ref="BE118:BG118"/>
    <mergeCell ref="AA111:AB111"/>
    <mergeCell ref="AC111:AD111"/>
    <mergeCell ref="AQ113:AR113"/>
    <mergeCell ref="BQ114:BR114"/>
    <mergeCell ref="AH111:AJ111"/>
    <mergeCell ref="AK111:AL111"/>
    <mergeCell ref="AN111:AP111"/>
    <mergeCell ref="BQ107:BR107"/>
    <mergeCell ref="AK107:AL107"/>
    <mergeCell ref="BI109:BK109"/>
    <mergeCell ref="AH47:AJ47"/>
    <mergeCell ref="AK47:AL47"/>
    <mergeCell ref="AN47:AP47"/>
    <mergeCell ref="AQ47:AR47"/>
    <mergeCell ref="AS47:AT47"/>
    <mergeCell ref="AU47:AV47"/>
    <mergeCell ref="AA45:AB45"/>
    <mergeCell ref="AN45:AP45"/>
    <mergeCell ref="AQ45:AR45"/>
    <mergeCell ref="AS45:AT45"/>
    <mergeCell ref="AU45:AV45"/>
    <mergeCell ref="BO43:BP43"/>
    <mergeCell ref="BQ43:BR43"/>
    <mergeCell ref="AU42:AV42"/>
    <mergeCell ref="BA41:BB41"/>
    <mergeCell ref="BE41:BG41"/>
    <mergeCell ref="BL42:BM42"/>
    <mergeCell ref="AS42:AT42"/>
    <mergeCell ref="BI45:BK45"/>
    <mergeCell ref="BL45:BM45"/>
    <mergeCell ref="BL47:BM47"/>
    <mergeCell ref="BS47:BT47"/>
    <mergeCell ref="AW48:AX48"/>
    <mergeCell ref="AY48:AZ48"/>
    <mergeCell ref="BA48:BB48"/>
    <mergeCell ref="BC48:BD48"/>
    <mergeCell ref="BE48:BG48"/>
    <mergeCell ref="B48:C48"/>
    <mergeCell ref="G48:I48"/>
    <mergeCell ref="J48:K48"/>
    <mergeCell ref="M48:O48"/>
    <mergeCell ref="Q48:R48"/>
    <mergeCell ref="B50:C50"/>
    <mergeCell ref="M50:O50"/>
    <mergeCell ref="BC59:BD59"/>
    <mergeCell ref="BE59:BG59"/>
    <mergeCell ref="BI59:BK59"/>
    <mergeCell ref="BL59:BM59"/>
    <mergeCell ref="AW54:AX54"/>
    <mergeCell ref="AH55:AJ55"/>
    <mergeCell ref="AK55:AL55"/>
    <mergeCell ref="AN55:AP55"/>
    <mergeCell ref="AQ55:AR55"/>
    <mergeCell ref="AS55:AT55"/>
    <mergeCell ref="BS54:BT54"/>
    <mergeCell ref="A55:D55"/>
    <mergeCell ref="G55:I55"/>
    <mergeCell ref="J55:K55"/>
    <mergeCell ref="AA48:AB48"/>
    <mergeCell ref="M59:O59"/>
    <mergeCell ref="Q59:R59"/>
    <mergeCell ref="S59:T59"/>
    <mergeCell ref="AU52:AV52"/>
    <mergeCell ref="BS106:BT106"/>
    <mergeCell ref="BI95:BK95"/>
    <mergeCell ref="BO103:BP103"/>
    <mergeCell ref="BO106:BP106"/>
    <mergeCell ref="BC107:BD107"/>
    <mergeCell ref="B109:C109"/>
    <mergeCell ref="G109:I109"/>
    <mergeCell ref="AC105:AD105"/>
    <mergeCell ref="BL107:BM107"/>
    <mergeCell ref="B106:C106"/>
    <mergeCell ref="A95:D96"/>
    <mergeCell ref="BL109:BM109"/>
    <mergeCell ref="BO109:BP109"/>
    <mergeCell ref="BQ109:BR109"/>
    <mergeCell ref="BS109:BT109"/>
    <mergeCell ref="AS107:AT107"/>
    <mergeCell ref="BC106:BD106"/>
    <mergeCell ref="AY103:AZ103"/>
    <mergeCell ref="BA103:BB103"/>
    <mergeCell ref="AC95:AD95"/>
    <mergeCell ref="AF95:AG95"/>
    <mergeCell ref="AH95:AJ95"/>
    <mergeCell ref="AY95:AZ95"/>
    <mergeCell ref="G95:I95"/>
    <mergeCell ref="AK95:AL95"/>
    <mergeCell ref="BS95:BT95"/>
    <mergeCell ref="BQ95:BR95"/>
    <mergeCell ref="BQ105:BR105"/>
    <mergeCell ref="BS103:BT103"/>
    <mergeCell ref="AF105:AG105"/>
    <mergeCell ref="BA109:BB109"/>
    <mergeCell ref="BC109:BD109"/>
    <mergeCell ref="BS89:BT89"/>
    <mergeCell ref="M90:O90"/>
    <mergeCell ref="AY107:AZ107"/>
    <mergeCell ref="BA107:BB107"/>
    <mergeCell ref="U90:V90"/>
    <mergeCell ref="BQ106:BR106"/>
    <mergeCell ref="BA106:BB106"/>
    <mergeCell ref="A104:BZ104"/>
    <mergeCell ref="BI106:BK106"/>
    <mergeCell ref="BL103:BM103"/>
    <mergeCell ref="D100:D103"/>
    <mergeCell ref="J87:K87"/>
    <mergeCell ref="BI78:BK78"/>
    <mergeCell ref="AK88:AL88"/>
    <mergeCell ref="AN88:AP88"/>
    <mergeCell ref="AQ88:AR88"/>
    <mergeCell ref="AS88:AT88"/>
    <mergeCell ref="AU88:AV88"/>
    <mergeCell ref="AW88:AX88"/>
    <mergeCell ref="AY88:AZ88"/>
    <mergeCell ref="BC88:BD88"/>
    <mergeCell ref="M88:O88"/>
    <mergeCell ref="G94:I94"/>
    <mergeCell ref="J94:K94"/>
    <mergeCell ref="BL105:BM105"/>
    <mergeCell ref="M105:O105"/>
    <mergeCell ref="U105:V105"/>
    <mergeCell ref="Y105:Z105"/>
    <mergeCell ref="BS105:BT105"/>
    <mergeCell ref="AY105:AZ105"/>
    <mergeCell ref="AS105:AT105"/>
    <mergeCell ref="AU105:AV105"/>
    <mergeCell ref="E72:F72"/>
    <mergeCell ref="A67:D68"/>
    <mergeCell ref="M94:O94"/>
    <mergeCell ref="Q94:R94"/>
    <mergeCell ref="S94:T94"/>
    <mergeCell ref="Y88:Z88"/>
    <mergeCell ref="BE78:BG78"/>
    <mergeCell ref="AH75:AJ75"/>
    <mergeCell ref="AC75:AD75"/>
    <mergeCell ref="AF77:AG77"/>
    <mergeCell ref="AH77:AJ77"/>
    <mergeCell ref="AK77:AL77"/>
    <mergeCell ref="AN77:AP77"/>
    <mergeCell ref="Q87:R87"/>
    <mergeCell ref="BI79:BK79"/>
    <mergeCell ref="E73:E75"/>
    <mergeCell ref="D72:D75"/>
    <mergeCell ref="BE80:BG80"/>
    <mergeCell ref="B82:C82"/>
    <mergeCell ref="G82:I82"/>
    <mergeCell ref="AW92:AX92"/>
    <mergeCell ref="Q90:R90"/>
    <mergeCell ref="S90:T90"/>
    <mergeCell ref="AK79:AL79"/>
    <mergeCell ref="AS77:AT77"/>
    <mergeCell ref="AU77:AV77"/>
    <mergeCell ref="AW77:AX77"/>
    <mergeCell ref="AY77:AZ77"/>
    <mergeCell ref="BA77:BB77"/>
    <mergeCell ref="AH93:AJ93"/>
    <mergeCell ref="AA93:AB93"/>
    <mergeCell ref="U87:V87"/>
    <mergeCell ref="J120:K120"/>
    <mergeCell ref="M120:O120"/>
    <mergeCell ref="Q120:R120"/>
    <mergeCell ref="S120:T120"/>
    <mergeCell ref="U120:V120"/>
    <mergeCell ref="Y120:Z120"/>
    <mergeCell ref="AA120:AB120"/>
    <mergeCell ref="AC120:AD120"/>
    <mergeCell ref="AF120:AG120"/>
    <mergeCell ref="AH120:AJ120"/>
    <mergeCell ref="AK120:AL120"/>
    <mergeCell ref="AN120:AP120"/>
    <mergeCell ref="AQ120:AR120"/>
    <mergeCell ref="AS120:AT120"/>
    <mergeCell ref="AU120:AV120"/>
    <mergeCell ref="BA88:BB88"/>
    <mergeCell ref="AF111:AG111"/>
    <mergeCell ref="M106:O106"/>
    <mergeCell ref="Q106:R106"/>
    <mergeCell ref="AC106:AD106"/>
    <mergeCell ref="AK106:AL106"/>
    <mergeCell ref="AW89:AX89"/>
    <mergeCell ref="AY89:AZ89"/>
    <mergeCell ref="BA89:BB89"/>
    <mergeCell ref="Q88:R88"/>
    <mergeCell ref="S88:T88"/>
    <mergeCell ref="U88:V88"/>
    <mergeCell ref="A116:BZ116"/>
    <mergeCell ref="Q111:R111"/>
    <mergeCell ref="S111:T111"/>
    <mergeCell ref="U111:V111"/>
    <mergeCell ref="Y111:Z111"/>
    <mergeCell ref="AW120:AX120"/>
    <mergeCell ref="AY120:AZ120"/>
    <mergeCell ref="BA120:BB120"/>
    <mergeCell ref="BC120:BD120"/>
    <mergeCell ref="BE120:BG120"/>
    <mergeCell ref="BI120:BK120"/>
    <mergeCell ref="BL120:BM120"/>
    <mergeCell ref="BO120:BP120"/>
    <mergeCell ref="BQ120:BR120"/>
    <mergeCell ref="M55:O55"/>
    <mergeCell ref="Q55:R55"/>
    <mergeCell ref="S55:T55"/>
    <mergeCell ref="U55:V55"/>
    <mergeCell ref="Y55:Z55"/>
    <mergeCell ref="AA55:AB55"/>
    <mergeCell ref="AC55:AD55"/>
    <mergeCell ref="AF55:AG55"/>
    <mergeCell ref="A108:BZ108"/>
    <mergeCell ref="B88:C88"/>
    <mergeCell ref="G88:I88"/>
    <mergeCell ref="J88:K88"/>
    <mergeCell ref="A120:D120"/>
    <mergeCell ref="AA88:AB88"/>
    <mergeCell ref="AC88:AD88"/>
    <mergeCell ref="AF88:AG88"/>
    <mergeCell ref="AH88:AJ88"/>
    <mergeCell ref="BS120:BT120"/>
    <mergeCell ref="BS55:BT55"/>
    <mergeCell ref="AM58:AN58"/>
    <mergeCell ref="AO58:AP58"/>
    <mergeCell ref="AM59:AN59"/>
    <mergeCell ref="G120:I120"/>
    <mergeCell ref="AC54:AD54"/>
    <mergeCell ref="AF54:AG54"/>
    <mergeCell ref="AH54:AJ54"/>
    <mergeCell ref="AK54:AL54"/>
    <mergeCell ref="AN54:AP54"/>
    <mergeCell ref="AQ54:AR54"/>
    <mergeCell ref="AS54:AT54"/>
    <mergeCell ref="AU54:AV54"/>
    <mergeCell ref="BS25:BT25"/>
    <mergeCell ref="B25:C25"/>
    <mergeCell ref="G25:I25"/>
    <mergeCell ref="J25:K25"/>
    <mergeCell ref="M25:O25"/>
    <mergeCell ref="Q25:R25"/>
    <mergeCell ref="S25:T25"/>
    <mergeCell ref="U25:V25"/>
    <mergeCell ref="Y25:Z25"/>
    <mergeCell ref="AA25:AB25"/>
    <mergeCell ref="AC25:AD25"/>
    <mergeCell ref="AF25:AG25"/>
    <mergeCell ref="AH25:AJ25"/>
    <mergeCell ref="AK25:AL25"/>
    <mergeCell ref="AN25:AP25"/>
    <mergeCell ref="AQ25:AR25"/>
    <mergeCell ref="AS25:AT25"/>
    <mergeCell ref="AU25:AV25"/>
    <mergeCell ref="AW25:AX25"/>
    <mergeCell ref="AY25:AZ25"/>
    <mergeCell ref="BA25:BB25"/>
    <mergeCell ref="BE54:BG54"/>
    <mergeCell ref="BI54:BK54"/>
    <mergeCell ref="BL54:BM54"/>
    <mergeCell ref="BO54:BP54"/>
    <mergeCell ref="BQ54:BR54"/>
    <mergeCell ref="AU118:AV118"/>
    <mergeCell ref="AQ111:AR111"/>
    <mergeCell ref="AS111:AT111"/>
    <mergeCell ref="AW111:AX111"/>
    <mergeCell ref="AU111:AV111"/>
    <mergeCell ref="BQ25:BR25"/>
    <mergeCell ref="BQ55:BR55"/>
    <mergeCell ref="BI89:BK89"/>
    <mergeCell ref="BL89:BM89"/>
    <mergeCell ref="BO89:BP89"/>
    <mergeCell ref="BQ89:BR89"/>
    <mergeCell ref="BE107:BG107"/>
    <mergeCell ref="BI107:BK107"/>
    <mergeCell ref="BE88:BG88"/>
    <mergeCell ref="BI88:BK88"/>
    <mergeCell ref="BL88:BM88"/>
    <mergeCell ref="AW82:AX82"/>
    <mergeCell ref="BQ47:BR47"/>
    <mergeCell ref="BE106:BG106"/>
    <mergeCell ref="AU85:AV85"/>
    <mergeCell ref="AQ80:AR80"/>
    <mergeCell ref="BA46:BB46"/>
    <mergeCell ref="BO47:BP47"/>
    <mergeCell ref="BC46:BD46"/>
    <mergeCell ref="BE46:BG46"/>
    <mergeCell ref="BE47:BG47"/>
    <mergeCell ref="AU78:AV78"/>
    <mergeCell ref="BQ45:BR45"/>
    <mergeCell ref="BQ41:BR41"/>
    <mergeCell ref="AU46:AV46"/>
  </mergeCells>
  <phoneticPr fontId="11" type="noConversion"/>
  <pageMargins left="0.35433070866141736" right="7.874015748031496E-2" top="0.31496062992125984" bottom="0.39370078740157483" header="0.15748031496062992" footer="0.11811023622047245"/>
  <pageSetup paperSize="9" scale="90" fitToHeight="0" orientation="landscape" r:id="rId1"/>
  <headerFooter alignWithMargins="0">
    <oddFooter>&amp;CStrona &amp;P/&amp;N</oddFooter>
  </headerFooter>
  <rowBreaks count="4" manualBreakCount="4">
    <brk id="34" max="78" man="1"/>
    <brk id="56" max="16383" man="1"/>
    <brk id="72" max="78" man="1"/>
    <brk id="99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raport_z_planu_studiow II st.</vt:lpstr>
      <vt:lpstr>'raport_z_planu_studiow II st.'!Obszar_wydruku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Jolanta Moritz</cp:lastModifiedBy>
  <cp:lastPrinted>2022-04-02T17:20:38Z</cp:lastPrinted>
  <dcterms:created xsi:type="dcterms:W3CDTF">2014-01-31T06:40:27Z</dcterms:created>
  <dcterms:modified xsi:type="dcterms:W3CDTF">2025-05-26T11:02:49Z</dcterms:modified>
</cp:coreProperties>
</file>