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Moritz\Desktop\Strona UM\Plany studiów\Pielęgniarstwo\II stopień\"/>
    </mc:Choice>
  </mc:AlternateContent>
  <xr:revisionPtr revIDLastSave="0" documentId="8_{FD3DC538-8C82-4BAA-8F08-F6ED6F9C68D9}" xr6:coauthVersionLast="36" xr6:coauthVersionMax="36" xr10:uidLastSave="{00000000-0000-0000-0000-000000000000}"/>
  <bookViews>
    <workbookView xWindow="0" yWindow="0" windowWidth="28800" windowHeight="11505" xr2:uid="{00000000-000D-0000-FFFF-FFFF00000000}"/>
  </bookViews>
  <sheets>
    <sheet name="raport_z_planu_studiow II st." sheetId="1" r:id="rId1"/>
  </sheets>
  <definedNames>
    <definedName name="_xlnm.Print_Area" localSheetId="0">'raport_z_planu_studiow II st.'!$A$1:$CA$140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36" i="1" l="1"/>
  <c r="V135" i="1"/>
  <c r="BG136" i="1"/>
  <c r="E118" i="1"/>
  <c r="F118" i="1"/>
  <c r="F67" i="1" l="1"/>
  <c r="F87" i="1"/>
  <c r="E81" i="1"/>
  <c r="BW125" i="1" l="1"/>
  <c r="BV125" i="1"/>
  <c r="BO125" i="1"/>
  <c r="BN125" i="1"/>
  <c r="BE125" i="1"/>
  <c r="BC125" i="1"/>
  <c r="AU125" i="1"/>
  <c r="AS125" i="1"/>
  <c r="AA125" i="1"/>
  <c r="Y125" i="1"/>
  <c r="S125" i="1"/>
  <c r="Q125" i="1"/>
  <c r="J125" i="1"/>
  <c r="F124" i="1"/>
  <c r="E123" i="1"/>
  <c r="BW119" i="1"/>
  <c r="BV119" i="1"/>
  <c r="BO119" i="1"/>
  <c r="BN119" i="1"/>
  <c r="BE119" i="1"/>
  <c r="BC119" i="1"/>
  <c r="AU119" i="1"/>
  <c r="AS119" i="1"/>
  <c r="AK119" i="1"/>
  <c r="AH119" i="1"/>
  <c r="AA119" i="1"/>
  <c r="Y119" i="1"/>
  <c r="S119" i="1"/>
  <c r="Q119" i="1"/>
  <c r="J119" i="1"/>
  <c r="G119" i="1"/>
  <c r="F116" i="1"/>
  <c r="E116" i="1"/>
  <c r="BW114" i="1"/>
  <c r="BV114" i="1"/>
  <c r="BO114" i="1"/>
  <c r="BN114" i="1"/>
  <c r="BE114" i="1"/>
  <c r="BC114" i="1"/>
  <c r="AU114" i="1"/>
  <c r="AS114" i="1"/>
  <c r="AK114" i="1"/>
  <c r="AH114" i="1"/>
  <c r="AA114" i="1"/>
  <c r="Y114" i="1"/>
  <c r="S114" i="1"/>
  <c r="Q114" i="1"/>
  <c r="J114" i="1"/>
  <c r="G114" i="1"/>
  <c r="F113" i="1"/>
  <c r="F112" i="1"/>
  <c r="E113" i="1"/>
  <c r="E112" i="1"/>
  <c r="BW110" i="1"/>
  <c r="BV110" i="1"/>
  <c r="BO110" i="1"/>
  <c r="BN110" i="1"/>
  <c r="BE110" i="1"/>
  <c r="BC110" i="1"/>
  <c r="AU110" i="1"/>
  <c r="AS110" i="1"/>
  <c r="AK110" i="1"/>
  <c r="AH110" i="1"/>
  <c r="AA110" i="1"/>
  <c r="Y110" i="1"/>
  <c r="S110" i="1"/>
  <c r="Q110" i="1"/>
  <c r="J110" i="1"/>
  <c r="G110" i="1"/>
  <c r="F109" i="1"/>
  <c r="F108" i="1"/>
  <c r="E108" i="1"/>
  <c r="E109" i="1"/>
  <c r="BW97" i="1"/>
  <c r="BV97" i="1"/>
  <c r="BO97" i="1"/>
  <c r="BN97" i="1"/>
  <c r="AU97" i="1"/>
  <c r="AS97" i="1"/>
  <c r="AK97" i="1"/>
  <c r="AH97" i="1"/>
  <c r="AA97" i="1"/>
  <c r="Y97" i="1"/>
  <c r="S97" i="1"/>
  <c r="Q97" i="1"/>
  <c r="F96" i="1"/>
  <c r="J97" i="1"/>
  <c r="G97" i="1"/>
  <c r="F95" i="1"/>
  <c r="E96" i="1"/>
  <c r="E95" i="1"/>
  <c r="BW93" i="1"/>
  <c r="BV93" i="1"/>
  <c r="BO93" i="1"/>
  <c r="BN93" i="1"/>
  <c r="BE93" i="1"/>
  <c r="BC93" i="1"/>
  <c r="AU93" i="1"/>
  <c r="AS93" i="1"/>
  <c r="AK93" i="1"/>
  <c r="AH93" i="1"/>
  <c r="AA93" i="1"/>
  <c r="Y93" i="1"/>
  <c r="S93" i="1"/>
  <c r="Q93" i="1"/>
  <c r="J93" i="1"/>
  <c r="G93" i="1"/>
  <c r="F92" i="1"/>
  <c r="F86" i="1"/>
  <c r="F88" i="1"/>
  <c r="F89" i="1"/>
  <c r="F90" i="1"/>
  <c r="F91" i="1"/>
  <c r="F85" i="1"/>
  <c r="E92" i="1"/>
  <c r="E86" i="1"/>
  <c r="E87" i="1"/>
  <c r="E88" i="1"/>
  <c r="E89" i="1"/>
  <c r="E90" i="1"/>
  <c r="E91" i="1"/>
  <c r="E85" i="1"/>
  <c r="BW83" i="1"/>
  <c r="BV83" i="1"/>
  <c r="BO83" i="1"/>
  <c r="BN83" i="1"/>
  <c r="BE83" i="1"/>
  <c r="BC83" i="1"/>
  <c r="AU83" i="1"/>
  <c r="AS83" i="1"/>
  <c r="AK83" i="1"/>
  <c r="AH83" i="1"/>
  <c r="AA83" i="1"/>
  <c r="Y83" i="1"/>
  <c r="S83" i="1"/>
  <c r="Q83" i="1"/>
  <c r="J83" i="1"/>
  <c r="G83" i="1"/>
  <c r="F81" i="1"/>
  <c r="F82" i="1"/>
  <c r="F80" i="1"/>
  <c r="E82" i="1"/>
  <c r="E80" i="1"/>
  <c r="BO68" i="1"/>
  <c r="BN68" i="1"/>
  <c r="BE68" i="1"/>
  <c r="BC68" i="1"/>
  <c r="AU68" i="1"/>
  <c r="AS68" i="1"/>
  <c r="AK68" i="1"/>
  <c r="S68" i="1"/>
  <c r="Q68" i="1"/>
  <c r="J68" i="1"/>
  <c r="E66" i="1"/>
  <c r="F54" i="1"/>
  <c r="E54" i="1"/>
  <c r="F53" i="1"/>
  <c r="E53" i="1"/>
  <c r="E83" i="1" l="1"/>
  <c r="BE98" i="1"/>
  <c r="E97" i="1"/>
  <c r="Y98" i="1"/>
  <c r="BV98" i="1"/>
  <c r="BN127" i="1"/>
  <c r="AU127" i="1"/>
  <c r="E110" i="1"/>
  <c r="AH127" i="1"/>
  <c r="F97" i="1"/>
  <c r="E114" i="1"/>
  <c r="S98" i="1"/>
  <c r="BO98" i="1"/>
  <c r="Y127" i="1"/>
  <c r="F114" i="1"/>
  <c r="Q98" i="1"/>
  <c r="BN98" i="1"/>
  <c r="F110" i="1"/>
  <c r="J127" i="1"/>
  <c r="Q127" i="1"/>
  <c r="BC98" i="1"/>
  <c r="AA98" i="1"/>
  <c r="BW98" i="1"/>
  <c r="G127" i="1"/>
  <c r="S127" i="1"/>
  <c r="BO127" i="1"/>
  <c r="AK127" i="1"/>
  <c r="AH98" i="1"/>
  <c r="BV127" i="1"/>
  <c r="G98" i="1"/>
  <c r="AK98" i="1"/>
  <c r="BC127" i="1"/>
  <c r="AA127" i="1"/>
  <c r="BW127" i="1"/>
  <c r="F83" i="1"/>
  <c r="J98" i="1"/>
  <c r="AS98" i="1"/>
  <c r="BE127" i="1"/>
  <c r="AS127" i="1"/>
  <c r="AU98" i="1"/>
  <c r="E93" i="1"/>
  <c r="F93" i="1"/>
  <c r="BW51" i="1"/>
  <c r="BV51" i="1"/>
  <c r="BO51" i="1"/>
  <c r="BN51" i="1"/>
  <c r="BE51" i="1"/>
  <c r="BC51" i="1"/>
  <c r="AU51" i="1"/>
  <c r="AS51" i="1"/>
  <c r="AK51" i="1"/>
  <c r="AH51" i="1"/>
  <c r="AA51" i="1"/>
  <c r="Y51" i="1"/>
  <c r="S51" i="1"/>
  <c r="Q51" i="1"/>
  <c r="J51" i="1"/>
  <c r="G51" i="1"/>
  <c r="F45" i="1"/>
  <c r="F46" i="1"/>
  <c r="F47" i="1"/>
  <c r="F48" i="1"/>
  <c r="F49" i="1"/>
  <c r="F50" i="1"/>
  <c r="F44" i="1"/>
  <c r="E49" i="1"/>
  <c r="E45" i="1"/>
  <c r="E46" i="1"/>
  <c r="E47" i="1"/>
  <c r="E48" i="1"/>
  <c r="E50" i="1"/>
  <c r="E44" i="1"/>
  <c r="BW42" i="1"/>
  <c r="BV42" i="1"/>
  <c r="BO42" i="1"/>
  <c r="BN42" i="1"/>
  <c r="BE42" i="1"/>
  <c r="BC42" i="1"/>
  <c r="AU42" i="1"/>
  <c r="AS42" i="1"/>
  <c r="AK42" i="1"/>
  <c r="AH42" i="1"/>
  <c r="AA42" i="1"/>
  <c r="Y42" i="1"/>
  <c r="S42" i="1"/>
  <c r="Q42" i="1"/>
  <c r="J42" i="1"/>
  <c r="G42" i="1"/>
  <c r="F41" i="1"/>
  <c r="E41" i="1"/>
  <c r="F40" i="1"/>
  <c r="E40" i="1"/>
  <c r="AK70" i="1" l="1"/>
  <c r="E98" i="1"/>
  <c r="F98" i="1"/>
  <c r="Q70" i="1"/>
  <c r="J70" i="1"/>
  <c r="AU70" i="1"/>
  <c r="AS70" i="1"/>
  <c r="BN70" i="1"/>
  <c r="E42" i="1"/>
  <c r="AH70" i="1"/>
  <c r="AJ135" i="1" s="1"/>
  <c r="F42" i="1"/>
  <c r="F51" i="1"/>
  <c r="E51" i="1"/>
  <c r="BC70" i="1"/>
  <c r="S70" i="1"/>
  <c r="BE70" i="1"/>
  <c r="Y70" i="1"/>
  <c r="AA70" i="1"/>
  <c r="BO70" i="1"/>
  <c r="BV70" i="1"/>
  <c r="BW70" i="1"/>
  <c r="G70" i="1"/>
  <c r="O135" i="1" s="1"/>
  <c r="BW26" i="1"/>
  <c r="BV26" i="1"/>
  <c r="BO26" i="1"/>
  <c r="BN26" i="1"/>
  <c r="BE26" i="1"/>
  <c r="BC26" i="1"/>
  <c r="AU26" i="1"/>
  <c r="AS26" i="1"/>
  <c r="AK26" i="1"/>
  <c r="AH26" i="1"/>
  <c r="AA26" i="1"/>
  <c r="Y26" i="1"/>
  <c r="S26" i="1"/>
  <c r="Q26" i="1"/>
  <c r="J26" i="1"/>
  <c r="G26" i="1"/>
  <c r="F117" i="1"/>
  <c r="F119" i="1" s="1"/>
  <c r="F127" i="1" s="1"/>
  <c r="F25" i="1"/>
  <c r="E117" i="1"/>
  <c r="E119" i="1" s="1"/>
  <c r="E127" i="1" s="1"/>
  <c r="E25" i="1"/>
  <c r="F24" i="1"/>
  <c r="E24" i="1"/>
  <c r="BW22" i="1"/>
  <c r="BV22" i="1"/>
  <c r="BO22" i="1"/>
  <c r="BN22" i="1"/>
  <c r="BE22" i="1"/>
  <c r="BC22" i="1"/>
  <c r="AU22" i="1"/>
  <c r="AS22" i="1"/>
  <c r="AK22" i="1"/>
  <c r="AH22" i="1"/>
  <c r="AA22" i="1"/>
  <c r="Y22" i="1"/>
  <c r="S22" i="1"/>
  <c r="Q22" i="1"/>
  <c r="J22" i="1"/>
  <c r="G22" i="1"/>
  <c r="F19" i="1"/>
  <c r="F20" i="1"/>
  <c r="F21" i="1"/>
  <c r="F18" i="1"/>
  <c r="E21" i="1"/>
  <c r="E19" i="1"/>
  <c r="E20" i="1"/>
  <c r="E18" i="1"/>
  <c r="BW16" i="1"/>
  <c r="BV16" i="1"/>
  <c r="BO16" i="1"/>
  <c r="BN16" i="1"/>
  <c r="BE16" i="1"/>
  <c r="BC16" i="1"/>
  <c r="AU16" i="1"/>
  <c r="AS16" i="1"/>
  <c r="AK16" i="1"/>
  <c r="AH16" i="1"/>
  <c r="AA16" i="1"/>
  <c r="Y16" i="1"/>
  <c r="S16" i="1"/>
  <c r="Q16" i="1"/>
  <c r="J16" i="1"/>
  <c r="G16" i="1"/>
  <c r="F15" i="1"/>
  <c r="F14" i="1"/>
  <c r="F10" i="1"/>
  <c r="F11" i="1"/>
  <c r="F9" i="1"/>
  <c r="E15" i="1"/>
  <c r="E14" i="1"/>
  <c r="BW12" i="1"/>
  <c r="BV12" i="1"/>
  <c r="BO12" i="1"/>
  <c r="BN12" i="1"/>
  <c r="BE12" i="1"/>
  <c r="BC12" i="1"/>
  <c r="AU12" i="1"/>
  <c r="AS12" i="1"/>
  <c r="AK12" i="1"/>
  <c r="AH12" i="1"/>
  <c r="AA12" i="1"/>
  <c r="Y12" i="1"/>
  <c r="W12" i="1"/>
  <c r="S12" i="1"/>
  <c r="Q12" i="1"/>
  <c r="J12" i="1"/>
  <c r="G12" i="1"/>
  <c r="E10" i="1"/>
  <c r="E11" i="1"/>
  <c r="E9" i="1"/>
  <c r="F70" i="1" l="1"/>
  <c r="F12" i="1"/>
  <c r="E70" i="1"/>
  <c r="E16" i="1"/>
  <c r="E22" i="1"/>
  <c r="F26" i="1"/>
  <c r="BE27" i="1"/>
  <c r="BB135" i="1" s="1"/>
  <c r="BV27" i="1"/>
  <c r="BP135" i="1" s="1"/>
  <c r="AH27" i="1"/>
  <c r="F22" i="1"/>
  <c r="E12" i="1"/>
  <c r="BW27" i="1"/>
  <c r="BR135" i="1" s="1"/>
  <c r="E26" i="1"/>
  <c r="J27" i="1"/>
  <c r="R135" i="1" s="1"/>
  <c r="AU27" i="1"/>
  <c r="AT135" i="1" s="1"/>
  <c r="G27" i="1"/>
  <c r="BC27" i="1"/>
  <c r="AZ135" i="1" s="1"/>
  <c r="AS27" i="1"/>
  <c r="AR135" i="1" s="1"/>
  <c r="Q27" i="1"/>
  <c r="S27" i="1"/>
  <c r="X135" i="1" s="1"/>
  <c r="AK27" i="1"/>
  <c r="AL135" i="1" s="1"/>
  <c r="Y27" i="1"/>
  <c r="AB135" i="1" s="1"/>
  <c r="BN27" i="1"/>
  <c r="BG135" i="1" s="1"/>
  <c r="AA27" i="1"/>
  <c r="AD135" i="1" s="1"/>
  <c r="BO27" i="1"/>
  <c r="BJ135" i="1" s="1"/>
  <c r="F16" i="1"/>
  <c r="F27" i="1" l="1"/>
  <c r="K135" i="1" s="1"/>
  <c r="E27" i="1"/>
  <c r="H135" i="1" s="1"/>
</calcChain>
</file>

<file path=xl/sharedStrings.xml><?xml version="1.0" encoding="utf-8"?>
<sst xmlns="http://schemas.openxmlformats.org/spreadsheetml/2006/main" count="1757" uniqueCount="210">
  <si>
    <r>
      <rPr>
        <sz val="10"/>
        <color indexed="8"/>
        <rFont val="sansserif"/>
      </rPr>
      <t xml:space="preserve">Forma studiów: </t>
    </r>
    <r>
      <rPr>
        <b/>
        <sz val="10"/>
        <color indexed="8"/>
        <rFont val="sansserif"/>
      </rPr>
      <t xml:space="preserve">stacjonarne </t>
    </r>
    <r>
      <rPr>
        <sz val="10"/>
        <color indexed="8"/>
        <rFont val="sansserif"/>
      </rPr>
      <t xml:space="preserve">
Czas trwania: 4 semestrów</t>
    </r>
  </si>
  <si>
    <r>
      <rPr>
        <sz val="8"/>
        <color indexed="8"/>
        <rFont val="sansserif"/>
      </rPr>
      <t>Lp.</t>
    </r>
  </si>
  <si>
    <r>
      <rPr>
        <sz val="8"/>
        <color indexed="8"/>
        <rFont val="sansserif"/>
      </rPr>
      <t>Przedmiot</t>
    </r>
  </si>
  <si>
    <r>
      <rPr>
        <sz val="8"/>
        <color indexed="8"/>
        <rFont val="sansserif"/>
      </rPr>
      <t>Jednostka organizująca</t>
    </r>
  </si>
  <si>
    <r>
      <rPr>
        <sz val="8"/>
        <color indexed="8"/>
        <rFont val="sansserif"/>
      </rPr>
      <t>Ogółem</t>
    </r>
  </si>
  <si>
    <r>
      <rPr>
        <sz val="10"/>
        <color indexed="8"/>
        <rFont val="sansserif"/>
      </rPr>
      <t>Semestr 1</t>
    </r>
  </si>
  <si>
    <r>
      <rPr>
        <sz val="8"/>
        <color indexed="8"/>
        <rFont val="sansserif"/>
      </rPr>
      <t>Liczba godzin</t>
    </r>
  </si>
  <si>
    <r>
      <rPr>
        <sz val="8"/>
        <color indexed="8"/>
        <rFont val="sansserif"/>
      </rPr>
      <t>ECTS</t>
    </r>
  </si>
  <si>
    <r>
      <rPr>
        <sz val="9"/>
        <color indexed="8"/>
        <rFont val="sansserif"/>
      </rPr>
      <t>ZAJĘCIA TEORETYCZNE</t>
    </r>
  </si>
  <si>
    <r>
      <rPr>
        <sz val="9"/>
        <color indexed="8"/>
        <rFont val="sansserif"/>
      </rPr>
      <t>Praktyki</t>
    </r>
  </si>
  <si>
    <r>
      <rPr>
        <sz val="9"/>
        <color indexed="8"/>
        <rFont val="sansserif"/>
      </rPr>
      <t>Wykład</t>
    </r>
  </si>
  <si>
    <r>
      <rPr>
        <sz val="9"/>
        <color indexed="8"/>
        <rFont val="sansserif"/>
      </rPr>
      <t>e-Wykład</t>
    </r>
  </si>
  <si>
    <r>
      <rPr>
        <sz val="9"/>
        <color indexed="8"/>
        <rFont val="sansserif"/>
      </rPr>
      <t>Ćwiczenia</t>
    </r>
  </si>
  <si>
    <r>
      <rPr>
        <sz val="9"/>
        <color indexed="8"/>
        <rFont val="sansserif"/>
      </rPr>
      <t>Seminaria</t>
    </r>
  </si>
  <si>
    <r>
      <rPr>
        <sz val="9"/>
        <color indexed="8"/>
        <rFont val="sansserif"/>
      </rPr>
      <t>e-Seminaria</t>
    </r>
  </si>
  <si>
    <r>
      <rPr>
        <sz val="8"/>
        <color indexed="8"/>
        <rFont val="sansserif"/>
      </rPr>
      <t>Samokształcenie</t>
    </r>
  </si>
  <si>
    <r>
      <rPr>
        <sz val="9"/>
        <color indexed="8"/>
        <rFont val="sansserif"/>
      </rPr>
      <t>Zajęcia praktyczne</t>
    </r>
  </si>
  <si>
    <r>
      <rPr>
        <sz val="8"/>
        <color indexed="8"/>
        <rFont val="sansserif"/>
      </rPr>
      <t>L.g.</t>
    </r>
  </si>
  <si>
    <r>
      <rPr>
        <sz val="8"/>
        <color indexed="8"/>
        <rFont val="sansserif"/>
      </rPr>
      <t>F.zal</t>
    </r>
  </si>
  <si>
    <r>
      <rPr>
        <sz val="8"/>
        <color indexed="8"/>
        <rFont val="sansserif"/>
      </rPr>
      <t>Licz. gr.</t>
    </r>
  </si>
  <si>
    <r>
      <rPr>
        <sz val="8"/>
        <color indexed="8"/>
        <rFont val="sansserif"/>
      </rPr>
      <t>Gr.</t>
    </r>
  </si>
  <si>
    <r>
      <rPr>
        <sz val="9"/>
        <color indexed="8"/>
        <rFont val="sansserif"/>
      </rPr>
      <t>Przedmioty ogólne</t>
    </r>
  </si>
  <si>
    <r>
      <rPr>
        <sz val="7"/>
        <color indexed="8"/>
        <rFont val="sansserif"/>
      </rPr>
      <t xml:space="preserve">BHP </t>
    </r>
  </si>
  <si>
    <r>
      <rPr>
        <sz val="6"/>
        <color indexed="8"/>
        <rFont val="sansserif"/>
      </rPr>
      <t>0</t>
    </r>
  </si>
  <si>
    <r>
      <rPr>
        <sz val="6"/>
        <color indexed="8"/>
        <rFont val="sansserif"/>
      </rPr>
      <t>Z</t>
    </r>
  </si>
  <si>
    <r>
      <rPr>
        <sz val="6"/>
        <color indexed="8"/>
        <rFont val="sansserif"/>
      </rPr>
      <t>D</t>
    </r>
  </si>
  <si>
    <r>
      <rPr>
        <sz val="6"/>
        <color indexed="8"/>
        <rFont val="sansserif"/>
      </rPr>
      <t>-</t>
    </r>
  </si>
  <si>
    <r>
      <rPr>
        <b/>
        <sz val="9"/>
        <color indexed="8"/>
        <rFont val="sansserif"/>
      </rPr>
      <t xml:space="preserve">Przedmioty ogólne razem: </t>
    </r>
  </si>
  <si>
    <r>
      <rPr>
        <b/>
        <sz val="6"/>
        <color indexed="8"/>
        <rFont val="sansserif"/>
      </rPr>
      <t>---</t>
    </r>
  </si>
  <si>
    <r>
      <rPr>
        <sz val="7"/>
        <color indexed="8"/>
        <rFont val="sansserif"/>
      </rPr>
      <t>Badania naukowe w pielęgniarstwie</t>
    </r>
  </si>
  <si>
    <r>
      <rPr>
        <sz val="6"/>
        <color indexed="8"/>
        <rFont val="sansserif"/>
      </rPr>
      <t>O</t>
    </r>
  </si>
  <si>
    <r>
      <rPr>
        <sz val="7"/>
        <color indexed="8"/>
        <rFont val="sansserif"/>
      </rPr>
      <t>Dydaktyka medyczna</t>
    </r>
  </si>
  <si>
    <r>
      <rPr>
        <sz val="6"/>
        <color indexed="8"/>
        <rFont val="sansserif"/>
      </rPr>
      <t>P</t>
    </r>
  </si>
  <si>
    <r>
      <rPr>
        <sz val="7"/>
        <color indexed="8"/>
        <rFont val="sansserif"/>
      </rPr>
      <t xml:space="preserve">Patologia i rehabilitacja mowy </t>
    </r>
  </si>
  <si>
    <r>
      <rPr>
        <b/>
        <sz val="9"/>
        <color indexed="8"/>
        <rFont val="sansserif"/>
      </rPr>
      <t xml:space="preserve">Suma semestru 1: </t>
    </r>
  </si>
  <si>
    <r>
      <rPr>
        <sz val="10"/>
        <color indexed="8"/>
        <rFont val="sansserif"/>
      </rPr>
      <t>Semestr 2</t>
    </r>
  </si>
  <si>
    <r>
      <rPr>
        <sz val="7"/>
        <color indexed="8"/>
        <rFont val="sansserif"/>
      </rPr>
      <t xml:space="preserve">Psychologia zdrowia </t>
    </r>
  </si>
  <si>
    <r>
      <rPr>
        <sz val="10"/>
        <color indexed="8"/>
        <rFont val="sansserif"/>
      </rPr>
      <t>Semestr 3</t>
    </r>
  </si>
  <si>
    <r>
      <rPr>
        <b/>
        <sz val="9"/>
        <color indexed="8"/>
        <rFont val="sansserif"/>
      </rPr>
      <t xml:space="preserve">Suma semestru 3: </t>
    </r>
  </si>
  <si>
    <r>
      <rPr>
        <sz val="10"/>
        <color indexed="8"/>
        <rFont val="sansserif"/>
      </rPr>
      <t>Semestr 4</t>
    </r>
  </si>
  <si>
    <r>
      <rPr>
        <b/>
        <sz val="9"/>
        <color indexed="8"/>
        <rFont val="sansserif"/>
      </rPr>
      <t xml:space="preserve">Suma semestru 4: </t>
    </r>
  </si>
  <si>
    <r>
      <rPr>
        <sz val="9"/>
        <color indexed="8"/>
        <rFont val="sansserif"/>
      </rPr>
      <t>Ogółem</t>
    </r>
  </si>
  <si>
    <r>
      <rPr>
        <sz val="9"/>
        <color indexed="8"/>
        <rFont val="sansserif"/>
      </rPr>
      <t>Liczba godzin</t>
    </r>
  </si>
  <si>
    <r>
      <rPr>
        <sz val="10"/>
        <color indexed="8"/>
        <rFont val="sansserif"/>
      </rPr>
      <t>ECTS</t>
    </r>
  </si>
  <si>
    <r>
      <rPr>
        <sz val="9"/>
        <color indexed="8"/>
        <rFont val="sansserif"/>
      </rPr>
      <t>L.g.</t>
    </r>
  </si>
  <si>
    <r>
      <rPr>
        <sz val="9"/>
        <color indexed="8"/>
        <rFont val="sansserif"/>
      </rPr>
      <t>ECTS</t>
    </r>
  </si>
  <si>
    <r>
      <rPr>
        <sz val="9"/>
        <color indexed="8"/>
        <rFont val="sansserif"/>
      </rPr>
      <t xml:space="preserve">Licz. </t>
    </r>
  </si>
  <si>
    <r>
      <rPr>
        <b/>
        <sz val="9"/>
        <color indexed="8"/>
        <rFont val="sansserif"/>
      </rPr>
      <t>Suma planu studiów:</t>
    </r>
  </si>
  <si>
    <r>
      <rPr>
        <b/>
        <sz val="10"/>
        <color indexed="8"/>
        <rFont val="sansserif"/>
      </rPr>
      <t>8</t>
    </r>
  </si>
  <si>
    <t>Nowoczesne techniki diagnostyczne</t>
  </si>
  <si>
    <t>Z</t>
  </si>
  <si>
    <t>Studium Praktycznej Nauki Języków Obcych</t>
  </si>
  <si>
    <t>-</t>
  </si>
  <si>
    <t>E</t>
  </si>
  <si>
    <t>--</t>
  </si>
  <si>
    <t>D</t>
  </si>
  <si>
    <t>O</t>
  </si>
  <si>
    <t>Przedmiot</t>
  </si>
  <si>
    <t>Liczba egzaminów: 10</t>
  </si>
  <si>
    <r>
      <t xml:space="preserve">Instytut: Wydział Nauk o Zdrowiu                            Kierunek: Pielęgniarstwo II st/st                                    Specjalność: </t>
    </r>
    <r>
      <rPr>
        <b/>
        <sz val="10"/>
        <color indexed="8"/>
        <rFont val="sansserif"/>
        <charset val="238"/>
      </rPr>
      <t>Brak</t>
    </r>
  </si>
  <si>
    <t>P</t>
  </si>
  <si>
    <t>Zakład Farmakologii</t>
  </si>
  <si>
    <t xml:space="preserve">Statystyka medyczna  </t>
  </si>
  <si>
    <t>Język angielski</t>
  </si>
  <si>
    <t xml:space="preserve">Opieka i edukacja terapeutyczna w chorobach przewlekłych w tym: rany przewlekłe i przetoki </t>
  </si>
  <si>
    <t>Farmakologia i ordynowanie produktów leczniczych</t>
  </si>
  <si>
    <t>Formy wsparcia pacjentów w środowisku zamieszkania</t>
  </si>
  <si>
    <t>Prawo w praktyce pielęgniarskiej</t>
  </si>
  <si>
    <t>Endoskopia</t>
  </si>
  <si>
    <t>Opieka onkologiczna</t>
  </si>
  <si>
    <t>Ziołolecznictwo</t>
  </si>
  <si>
    <t xml:space="preserve">Seminarium dyplomowe </t>
  </si>
  <si>
    <t>Jednostki WNoZ</t>
  </si>
  <si>
    <t>Przygotowanie pracy dyplomowej i przygotowanie do egzaminu dyplomowego</t>
  </si>
  <si>
    <t>Koordynowana opieka zdrowotna</t>
  </si>
  <si>
    <t>Promocja zdrowia i świadczenia profilaktyczne</t>
  </si>
  <si>
    <t>Edukacja terapeutyczna w wybranych chorobach przewlekłych</t>
  </si>
  <si>
    <t>Socjologia zdrowia</t>
  </si>
  <si>
    <t>Podstawowa opieka zdrowotna (gabinet piel. poz i gabinet lekarza poz)</t>
  </si>
  <si>
    <t>Informacja naukowa</t>
  </si>
  <si>
    <t xml:space="preserve">Nauki społeczne i humanistyczne razem </t>
  </si>
  <si>
    <t>Badania naukowe i rozwój piel razem</t>
  </si>
  <si>
    <t xml:space="preserve">Zaawansowana praktyka piel razem </t>
  </si>
  <si>
    <t xml:space="preserve">Język angielski </t>
  </si>
  <si>
    <t xml:space="preserve">Przedmioty dodatkowe razem </t>
  </si>
  <si>
    <t xml:space="preserve">Pielęgniarstwo wielokulturowe </t>
  </si>
  <si>
    <t>Opieka i edukacja terapeutyczna w chorobach przewlekłych w tym: choroba nowotworowa; ból; leczenie żywieniowe</t>
  </si>
  <si>
    <t>Opieka i edukacja terapeutyczna w chorobach przewlekłych w tym: zaburzenia układu nerwowego</t>
  </si>
  <si>
    <t>Poradnictwo w pielęgniarstwie</t>
  </si>
  <si>
    <t xml:space="preserve">Pracownia endoskopowa </t>
  </si>
  <si>
    <t>Praktyka pielęgniarska oparta na dowodach naukowych</t>
  </si>
  <si>
    <t xml:space="preserve">Zajęcia fakultatywne razem </t>
  </si>
  <si>
    <t>Podstawy psychoterapii</t>
  </si>
  <si>
    <t xml:space="preserve">Zakład Farmakologii </t>
  </si>
  <si>
    <t xml:space="preserve">Suma semestru 2: </t>
  </si>
  <si>
    <t>Praktyki</t>
  </si>
  <si>
    <t>Semestr 3 ZAJĘCIA TEORETYCZNE</t>
  </si>
  <si>
    <t xml:space="preserve">Opieka i edukacja terapeutyczna w chorobach przewlekłych w tym: tlenoterapia ciągła i wentylacja mechaniczna, leczenie nerkozastępcze </t>
  </si>
  <si>
    <t>Zakład Pielęgniarstwa Anestezjologicznego i Intensywnej Opieki Medycznej</t>
  </si>
  <si>
    <t>Opieka i edukacja terapeutyczna w chorobach przewlekłych w tym: zaburzenia zdrowia psychicznego</t>
  </si>
  <si>
    <t>Wentylacja mechaniczna długoterminowa w opiece stacjonarnej i domowej (oddział intensywnej terapii, oddział chorób płuc i poradnia leczenia domowego tlenem)</t>
  </si>
  <si>
    <t>Pielęgniarstwo epidemiologiczne</t>
  </si>
  <si>
    <t>Humanistyczne/holistyczne aspekty praktyki pielęgniarskiej</t>
  </si>
  <si>
    <t>Opieka nad dziećmi z alergią</t>
  </si>
  <si>
    <t>Psychopatologia życia rodzinnego</t>
  </si>
  <si>
    <t>Opieka nad osobą z niepełnosprawnością</t>
  </si>
  <si>
    <t>Zakład Rehabilitacji i Fizjoterapii</t>
  </si>
  <si>
    <t xml:space="preserve">Liczba egzaminów: 0 </t>
  </si>
  <si>
    <t>Katedra i Zakład Medycyny Sądowej</t>
  </si>
  <si>
    <t>Medycyna sądowa</t>
  </si>
  <si>
    <t>---</t>
  </si>
  <si>
    <t>Opieka i edukacja terapeutyczna w chorobach przewlekłych w tym: niewydolność krążenia i zaburzenia rytmu, nadciśnienie tętnicze, cukrzyca, niewydolność oddechowa</t>
  </si>
  <si>
    <t>Pielęgniarstwo w perspektywie międzynarodowej</t>
  </si>
  <si>
    <t xml:space="preserve">Zarządzanie w pielegniarstwie </t>
  </si>
  <si>
    <t>A. Nauki społeczne i humanistyczne</t>
  </si>
  <si>
    <t>B. Zaawansowana praktyka pielęgniarska</t>
  </si>
  <si>
    <t xml:space="preserve">C. Badania naukowe i rozwój pielęgniarstwa </t>
  </si>
  <si>
    <t>Przedmioty dodatkowe (godziny do dyspozycji Uczelni)</t>
  </si>
  <si>
    <r>
      <t xml:space="preserve">ZAJĘCIA FAKULTATYWNE </t>
    </r>
    <r>
      <rPr>
        <b/>
        <sz val="9"/>
        <color indexed="8"/>
        <rFont val="sansserif"/>
        <charset val="238"/>
      </rPr>
      <t>*</t>
    </r>
    <r>
      <rPr>
        <sz val="9"/>
        <color indexed="8"/>
        <rFont val="sansserif"/>
      </rPr>
      <t xml:space="preserve"> (godziny do dyspozycji Uczelni)</t>
    </r>
  </si>
  <si>
    <t xml:space="preserve"> A. Nauki społeczne i humanistyczne</t>
  </si>
  <si>
    <t>C. Badania naukowe i rozwój pielegniarstwa</t>
  </si>
  <si>
    <t>Zakład Podstaw Pielęgniarstwa</t>
  </si>
  <si>
    <t xml:space="preserve">Zakład Promocji Zdrowia </t>
  </si>
  <si>
    <t xml:space="preserve">Zakład Edukacji Zdrowotnej </t>
  </si>
  <si>
    <t>Zakład Interny i Pielęgniarstwa Internistycznego</t>
  </si>
  <si>
    <t xml:space="preserve">Zakład Interny i Pielęgniarstwa Internistycznego </t>
  </si>
  <si>
    <t xml:space="preserve">Zakład Pielęgniarstwa Opieki Długoterminowej </t>
  </si>
  <si>
    <t>Zakład Pielęgniarstwa Rodzinnego i Geriatrycznego</t>
  </si>
  <si>
    <t xml:space="preserve">Zakład Pielęgniarstwa Rodzinnego i Geriatrycznego </t>
  </si>
  <si>
    <t>Zakład Pediatrii i Pielęgniarstwa Pediatrycznego</t>
  </si>
  <si>
    <t>Zakład Pediatrii  i Pielęgniarstwa Pediatrycznego</t>
  </si>
  <si>
    <t>Zakład Opieki Holistycznej i Zarządzania w Pielęgniarstwie</t>
  </si>
  <si>
    <t xml:space="preserve">Zakład Opieki Holistycznej i Zarządzania w Pielęgniarstwie </t>
  </si>
  <si>
    <t xml:space="preserve">Zakład Podstaw Pielęgniarstwa </t>
  </si>
  <si>
    <t>Zakład Pielęgniarstwa Opieki Długorerminowej</t>
  </si>
  <si>
    <t>Zakład  Interny i Pielęgniarstwa Internistycznego</t>
  </si>
  <si>
    <t xml:space="preserve">Pracownia Ran Przewlekłych </t>
  </si>
  <si>
    <t>Zakład  Chirurgii i Pielęgniarstwa Chirurgicznego</t>
  </si>
  <si>
    <t>Zakład Informatyki i Statystyki Medycznej z Pracownią E-Zdrowia</t>
  </si>
  <si>
    <t>Zakład Położnictwa i Ginekologii</t>
  </si>
  <si>
    <r>
      <t xml:space="preserve">PLAN STUDIÓW            </t>
    </r>
    <r>
      <rPr>
        <b/>
        <sz val="10"/>
        <rFont val="sansserif"/>
        <charset val="238"/>
      </rPr>
      <t>2023-2025</t>
    </r>
    <r>
      <rPr>
        <sz val="10"/>
        <rFont val="sansserif"/>
      </rPr>
      <t xml:space="preserve">                                                               </t>
    </r>
    <r>
      <rPr>
        <sz val="8"/>
        <rFont val="sansserif"/>
      </rPr>
      <t xml:space="preserve"> Rozporządzenie MNiSW z dn 26 lipca 2019 </t>
    </r>
    <r>
      <rPr>
        <sz val="10"/>
        <rFont val="sansserif"/>
      </rPr>
      <t xml:space="preserve">                                 </t>
    </r>
  </si>
  <si>
    <t>Opieka interprofesjonalna nad dzieckiem z chorobą nowotworową</t>
  </si>
  <si>
    <t>Klinika Hematologii, Onkologii i Transplantologii Dziecięcej; Zakład Podstaw Pielęgniarstwa</t>
  </si>
  <si>
    <t>Zaawansowane zabiegi ratujące życie w zespole interprofesjonalnym</t>
  </si>
  <si>
    <t>Badania przedkliniczne i kliniczne</t>
  </si>
  <si>
    <t>Liczba egzaminów: 1</t>
  </si>
  <si>
    <t>Moduł I</t>
  </si>
  <si>
    <t>Moduł II</t>
  </si>
  <si>
    <t>Moduł III</t>
  </si>
  <si>
    <r>
      <rPr>
        <b/>
        <sz val="7"/>
        <color rgb="FF000000"/>
        <rFont val="sansserif"/>
        <charset val="238"/>
      </rPr>
      <t>Moduł do wyboru w całości</t>
    </r>
    <r>
      <rPr>
        <sz val="7"/>
        <color indexed="8"/>
        <rFont val="sansserif"/>
      </rPr>
      <t xml:space="preserve">: wypisywanie recept: do uzupełnienia przez studentów, którzy nie osiągnęli kompetencji wypisywania recept i zleceń na środki ortopedyczne i specjalnego przeznaczenia żywieniowego na      
I POZIOMIE
</t>
    </r>
  </si>
  <si>
    <t>*student w II semestrze wybiera przedmioty o łącznej wartości 60 godz/5 ECTS</t>
  </si>
  <si>
    <t>*student w IV semestrze wybiera przedmioty o łącznej wartości 30 godz/1 ECTS</t>
  </si>
  <si>
    <t>Liczba egzaminów:3</t>
  </si>
  <si>
    <t>Zakład Neurologii i Pielęgniarstwa Neurologicznego</t>
  </si>
  <si>
    <t>Zakład Psychiatrii i Pielęgniarstwa Psychiatrycznego</t>
  </si>
  <si>
    <t>Zakład Chirurgii i Pielęgniarstwa Chirurgicznego; Samodzielna Pracownia Medycznych Czynności Ratunkowych i Ratownictwa Specjalistycznego</t>
  </si>
  <si>
    <t>Immunologia w praktyce</t>
  </si>
  <si>
    <t xml:space="preserve">Zakład Immunologii Doświadczalnej </t>
  </si>
  <si>
    <t>PL.PI.P.ST.2023/2025.2.1.1</t>
  </si>
  <si>
    <t>PL.PI.P.ST.2023/2025.2.1.2</t>
  </si>
  <si>
    <t>PL.PI.P.ST.2023/2025.2.1/2/3.3</t>
  </si>
  <si>
    <t>PL.PI.P.ST.2023/2025.2.1.5</t>
  </si>
  <si>
    <t>PL.PI.P.ST.2023/2025.2.1/2.4</t>
  </si>
  <si>
    <t>PL.PI.P.ST.2023/2025.2.1.6</t>
  </si>
  <si>
    <t>PL.PI.P.ST.2023/2025.2.1.7</t>
  </si>
  <si>
    <t>PL.PI.P.ST.2023/2025.2.1.8</t>
  </si>
  <si>
    <t>PL.PI.P.ST.2023/2025.2.1.9</t>
  </si>
  <si>
    <t>PL.PI.P.ST.2023/2025.2.1.10</t>
  </si>
  <si>
    <t>PL.PI.P.ST.2023/2025.2.1.11</t>
  </si>
  <si>
    <t>PL.PI.P.ST.2023/2025.2.1.12</t>
  </si>
  <si>
    <t>PL.PI.P.ST.2023/2025.2.2.13</t>
  </si>
  <si>
    <t>PL.PI.P.ST.2023/2025.2.2.15</t>
  </si>
  <si>
    <t>PL.PI.P.ST.2023/2025.2.2.16</t>
  </si>
  <si>
    <t>PL.PI.P.ST.2023/2025.2.2.17</t>
  </si>
  <si>
    <t>PL.PI.P.ST.2023/2025.2.2/3/4.20</t>
  </si>
  <si>
    <t>PL.PI.F.ST.2023/2025.2.2.21</t>
  </si>
  <si>
    <t>PL.PI.F.ST.2023/2025.2.2.22</t>
  </si>
  <si>
    <t>PL.PI.F.ST.2023/2025.2.2.23</t>
  </si>
  <si>
    <t>PL.PI.F.ST.2023/2025.2.2.24</t>
  </si>
  <si>
    <t>PL.PI.F.ST.2023/2025.2.2.25</t>
  </si>
  <si>
    <t>PL.PI.F.ST.2023/2025.2.2.26</t>
  </si>
  <si>
    <t>PL.PI.F.ST.2023/2025.2.2.27</t>
  </si>
  <si>
    <t>PL.PI.P.ST.2023/2025.2.3.28</t>
  </si>
  <si>
    <t>PL.PI.P.ST.2023/2025.2.3.29</t>
  </si>
  <si>
    <t>PL.PI.P.ST.2023/2025.2.2/3.14</t>
  </si>
  <si>
    <t>PL.PI.P.ST.2023/2025.2.3.30</t>
  </si>
  <si>
    <t>PL.PI.P.ST.2023/2025.2.3.31</t>
  </si>
  <si>
    <t>PL.PI.P.ST.2023/2025.2.3.32</t>
  </si>
  <si>
    <t>PL.PI.P.ST.2023/2025.2.3.33</t>
  </si>
  <si>
    <t>PL.PI.PZ.ST.2023/2025.2.3.36</t>
  </si>
  <si>
    <t>PL.PI.PZ.ST.2023/2025.2.3.35</t>
  </si>
  <si>
    <t>PL.PI.PZ.ST.2023/2025.2.3.34</t>
  </si>
  <si>
    <t>PL.PI.P.ST.2023/2025.2.3.37</t>
  </si>
  <si>
    <t>PL.PI.P.ST.2023/2025.2.4.38</t>
  </si>
  <si>
    <t>PL.PI.P.ST.2023/2025.2.4.39</t>
  </si>
  <si>
    <t>PL.PI.P.ST.2023/2025.2.4.40</t>
  </si>
  <si>
    <t>PL.PI.P.ST.2023/2025.2.4.41</t>
  </si>
  <si>
    <t>PL.PI.P.ST.2023/2025.2.4.42</t>
  </si>
  <si>
    <t>PL.PI.P.ST.2023/2025.2.4.43</t>
  </si>
  <si>
    <t>PL.PI.F.ST.2023/2025.2.4.44</t>
  </si>
  <si>
    <t>PL.PI.F.ST.2023/2025.2.4.45</t>
  </si>
  <si>
    <t>PL.PI.F.ST.2023/2025.2.4.46</t>
  </si>
  <si>
    <t>PL.PI.F.ST.2023/2025.2.4.47</t>
  </si>
  <si>
    <t>PL.PI.PZ.ST.2023/2025.2.2.19</t>
  </si>
  <si>
    <t>PL.PI.PZ.ST.2023/2025.2.2.18</t>
  </si>
  <si>
    <t>Zakład Psychologii</t>
  </si>
  <si>
    <t>Zakład Higieny i Epidemiologii</t>
  </si>
  <si>
    <t>Zakład Nauk Humanistycznych i Medycyny Społecznej</t>
  </si>
  <si>
    <t>Liczba godz. ogółem 1300 + 4 BHP = 1304 godz.</t>
  </si>
  <si>
    <t xml:space="preserve">Pracownia Prawa Medycznego i Farmaceutycznego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</si>
</sst>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>
    <font>
      <sz val="10"/>
      <name val="Arial"/>
    </font>
    <font>
      <sz val="10"/>
      <color indexed="8"/>
      <name val="sansserif"/>
    </font>
    <font>
      <b/>
      <sz val="10"/>
      <color indexed="8"/>
      <name val="sansserif"/>
    </font>
    <font>
      <sz val="8"/>
      <color indexed="8"/>
      <name val="sansserif"/>
    </font>
    <font>
      <sz val="9"/>
      <color indexed="8"/>
      <name val="sansserif"/>
    </font>
    <font>
      <sz val="7"/>
      <color indexed="8"/>
      <name val="sansserif"/>
    </font>
    <font>
      <sz val="6"/>
      <color indexed="8"/>
      <name val="sansserif"/>
    </font>
    <font>
      <b/>
      <sz val="9"/>
      <color indexed="8"/>
      <name val="sansserif"/>
    </font>
    <font>
      <b/>
      <sz val="6"/>
      <color indexed="8"/>
      <name val="sansserif"/>
    </font>
    <font>
      <b/>
      <sz val="7"/>
      <color indexed="8"/>
      <name val="sansserif"/>
    </font>
    <font>
      <b/>
      <sz val="6"/>
      <name val="sansserif"/>
    </font>
    <font>
      <sz val="8"/>
      <name val="Arial"/>
      <family val="2"/>
      <charset val="238"/>
    </font>
    <font>
      <sz val="7.5"/>
      <color indexed="8"/>
      <name val="sansserif"/>
    </font>
    <font>
      <sz val="7.5"/>
      <name val="Arial"/>
      <family val="2"/>
      <charset val="238"/>
    </font>
    <font>
      <sz val="6"/>
      <name val="sansserif"/>
      <charset val="238"/>
    </font>
    <font>
      <b/>
      <sz val="7"/>
      <name val="sansserif"/>
    </font>
    <font>
      <b/>
      <sz val="10"/>
      <name val="sansserif"/>
    </font>
    <font>
      <b/>
      <sz val="10"/>
      <color indexed="8"/>
      <name val="sansserif"/>
      <charset val="238"/>
    </font>
    <font>
      <sz val="8"/>
      <color indexed="8"/>
      <name val="sansserif"/>
      <charset val="238"/>
    </font>
    <font>
      <b/>
      <sz val="9"/>
      <color indexed="8"/>
      <name val="sansserif"/>
      <charset val="238"/>
    </font>
    <font>
      <sz val="6"/>
      <color indexed="8"/>
      <name val="sansserif"/>
      <charset val="238"/>
    </font>
    <font>
      <b/>
      <sz val="6"/>
      <color indexed="8"/>
      <name val="sansserif"/>
      <charset val="238"/>
    </font>
    <font>
      <sz val="10"/>
      <name val="sansserif"/>
    </font>
    <font>
      <sz val="8"/>
      <name val="sansserif"/>
    </font>
    <font>
      <sz val="7"/>
      <name val="sansserif"/>
      <charset val="238"/>
    </font>
    <font>
      <sz val="7"/>
      <name val="sansserif"/>
    </font>
    <font>
      <b/>
      <sz val="10"/>
      <name val="sansserif"/>
      <charset val="238"/>
    </font>
    <font>
      <sz val="6"/>
      <name val="sansserif"/>
    </font>
    <font>
      <sz val="10"/>
      <color indexed="8"/>
      <name val="sansserif"/>
      <charset val="238"/>
    </font>
    <font>
      <b/>
      <sz val="7"/>
      <color rgb="FF000000"/>
      <name val="sansserif"/>
      <charset val="238"/>
    </font>
    <font>
      <sz val="7"/>
      <color indexed="8"/>
      <name val="sansserif"/>
      <charset val="238"/>
    </font>
    <font>
      <sz val="8"/>
      <name val="sansserif"/>
      <charset val="238"/>
    </font>
    <font>
      <sz val="10"/>
      <name val="Arial"/>
      <family val="2"/>
      <charset val="238"/>
    </font>
    <font>
      <sz val="9"/>
      <name val="Calibri"/>
      <family val="2"/>
      <charset val="238"/>
    </font>
    <font>
      <b/>
      <sz val="10"/>
      <name val="Arial"/>
      <family val="2"/>
      <charset val="238"/>
    </font>
    <font>
      <sz val="7"/>
      <color rgb="FFFF0000"/>
      <name val="sansserif"/>
      <charset val="238"/>
    </font>
    <font>
      <sz val="6"/>
      <color rgb="FFFF0000"/>
      <name val="sansserif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dotted">
        <color indexed="8"/>
      </left>
      <right style="dotted">
        <color indexed="8"/>
      </right>
      <top style="dotted">
        <color indexed="8"/>
      </top>
      <bottom style="dotted">
        <color indexed="8"/>
      </bottom>
      <diagonal/>
    </border>
    <border>
      <left style="dotted">
        <color indexed="8"/>
      </left>
      <right style="dotted">
        <color indexed="8"/>
      </right>
      <top/>
      <bottom style="dotted">
        <color indexed="8"/>
      </bottom>
      <diagonal/>
    </border>
    <border>
      <left/>
      <right/>
      <top/>
      <bottom style="dotted">
        <color indexed="8"/>
      </bottom>
      <diagonal/>
    </border>
    <border>
      <left style="dotted">
        <color indexed="8"/>
      </left>
      <right style="dotted">
        <color indexed="8"/>
      </right>
      <top style="dotted">
        <color indexed="8"/>
      </top>
      <bottom/>
      <diagonal/>
    </border>
    <border>
      <left style="dotted">
        <color indexed="8"/>
      </left>
      <right/>
      <top style="dotted">
        <color indexed="8"/>
      </top>
      <bottom/>
      <diagonal/>
    </border>
    <border>
      <left/>
      <right style="dotted">
        <color indexed="8"/>
      </right>
      <top style="dotted">
        <color indexed="8"/>
      </top>
      <bottom/>
      <diagonal/>
    </border>
    <border>
      <left style="dotted">
        <color indexed="8"/>
      </left>
      <right/>
      <top/>
      <bottom style="dotted">
        <color indexed="8"/>
      </bottom>
      <diagonal/>
    </border>
    <border>
      <left/>
      <right style="dotted">
        <color indexed="8"/>
      </right>
      <top/>
      <bottom style="dotted">
        <color indexed="8"/>
      </bottom>
      <diagonal/>
    </border>
    <border>
      <left/>
      <right/>
      <top style="dotted">
        <color indexed="8"/>
      </top>
      <bottom/>
      <diagonal/>
    </border>
    <border>
      <left style="dotted">
        <color indexed="8"/>
      </left>
      <right/>
      <top style="dotted">
        <color indexed="8"/>
      </top>
      <bottom style="dotted">
        <color indexed="8"/>
      </bottom>
      <diagonal/>
    </border>
    <border>
      <left/>
      <right/>
      <top style="dotted">
        <color indexed="8"/>
      </top>
      <bottom style="dotted">
        <color indexed="8"/>
      </bottom>
      <diagonal/>
    </border>
    <border>
      <left/>
      <right style="dotted">
        <color indexed="8"/>
      </right>
      <top style="dotted">
        <color indexed="8"/>
      </top>
      <bottom style="dotted">
        <color indexed="8"/>
      </bottom>
      <diagonal/>
    </border>
    <border>
      <left style="dotted">
        <color indexed="8"/>
      </left>
      <right/>
      <top/>
      <bottom/>
      <diagonal/>
    </border>
    <border>
      <left/>
      <right style="dotted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4">
    <xf numFmtId="0" fontId="0" fillId="0" borderId="0" xfId="0"/>
    <xf numFmtId="0" fontId="1" fillId="2" borderId="0" xfId="0" applyFont="1" applyFill="1" applyAlignment="1">
      <alignment horizontal="left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textRotation="90" wrapText="1"/>
    </xf>
    <xf numFmtId="0" fontId="3" fillId="3" borderId="1" xfId="0" applyFont="1" applyFill="1" applyBorder="1" applyAlignment="1">
      <alignment horizontal="center" vertical="center" textRotation="90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0" fillId="2" borderId="0" xfId="0" applyFill="1"/>
    <xf numFmtId="0" fontId="7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center" vertical="center" wrapText="1"/>
    </xf>
    <xf numFmtId="0" fontId="6" fillId="2" borderId="1" xfId="0" quotePrefix="1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8" fillId="2" borderId="1" xfId="0" quotePrefix="1" applyFont="1" applyFill="1" applyBorder="1" applyAlignment="1">
      <alignment horizontal="center" vertical="center" wrapText="1"/>
    </xf>
    <xf numFmtId="0" fontId="8" fillId="4" borderId="1" xfId="0" quotePrefix="1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0" fillId="8" borderId="0" xfId="0" applyFill="1"/>
    <xf numFmtId="0" fontId="18" fillId="2" borderId="1" xfId="0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25" fillId="10" borderId="1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top" wrapText="1"/>
    </xf>
    <xf numFmtId="0" fontId="24" fillId="2" borderId="1" xfId="0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18" fillId="11" borderId="2" xfId="0" applyFont="1" applyFill="1" applyBorder="1" applyAlignment="1">
      <alignment horizontal="center" vertical="center" wrapText="1"/>
    </xf>
    <xf numFmtId="0" fontId="18" fillId="11" borderId="1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33" fillId="0" borderId="0" xfId="0" applyFont="1" applyAlignment="1">
      <alignment horizontal="center" vertical="center"/>
    </xf>
    <xf numFmtId="0" fontId="33" fillId="0" borderId="15" xfId="0" applyFont="1" applyBorder="1" applyAlignment="1">
      <alignment horizontal="center" vertical="center"/>
    </xf>
    <xf numFmtId="0" fontId="35" fillId="2" borderId="1" xfId="0" applyFont="1" applyFill="1" applyBorder="1" applyAlignment="1">
      <alignment horizontal="center" vertical="center" wrapText="1"/>
    </xf>
    <xf numFmtId="0" fontId="36" fillId="2" borderId="1" xfId="0" applyFont="1" applyFill="1" applyBorder="1" applyAlignment="1">
      <alignment horizontal="center" vertical="center" wrapText="1"/>
    </xf>
    <xf numFmtId="0" fontId="3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3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32" fillId="6" borderId="0" xfId="0" applyFont="1" applyFill="1" applyAlignment="1">
      <alignment horizontal="center"/>
    </xf>
    <xf numFmtId="0" fontId="0" fillId="6" borderId="0" xfId="0" applyFill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textRotation="90" wrapText="1"/>
    </xf>
    <xf numFmtId="0" fontId="4" fillId="2" borderId="1" xfId="0" applyFont="1" applyFill="1" applyBorder="1" applyAlignment="1">
      <alignment horizontal="center" vertical="center" wrapText="1"/>
    </xf>
    <xf numFmtId="0" fontId="28" fillId="11" borderId="13" xfId="0" applyFont="1" applyFill="1" applyBorder="1" applyAlignment="1">
      <alignment horizontal="center" vertical="center" wrapText="1"/>
    </xf>
    <xf numFmtId="0" fontId="28" fillId="11" borderId="0" xfId="0" applyFont="1" applyFill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textRotation="90" wrapText="1"/>
    </xf>
    <xf numFmtId="0" fontId="8" fillId="3" borderId="1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3" borderId="1" xfId="0" quotePrefix="1" applyFont="1" applyFill="1" applyBorder="1" applyAlignment="1">
      <alignment horizontal="center" vertical="center" wrapText="1"/>
    </xf>
    <xf numFmtId="0" fontId="8" fillId="2" borderId="1" xfId="0" quotePrefix="1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/>
    </xf>
    <xf numFmtId="0" fontId="1" fillId="5" borderId="11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right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7" fillId="2" borderId="11" xfId="0" applyFont="1" applyFill="1" applyBorder="1" applyAlignment="1">
      <alignment horizontal="left" vertical="center" wrapText="1"/>
    </xf>
    <xf numFmtId="0" fontId="7" fillId="2" borderId="12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textRotation="90" wrapText="1"/>
    </xf>
    <xf numFmtId="0" fontId="4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textRotation="90" wrapText="1"/>
    </xf>
    <xf numFmtId="0" fontId="1" fillId="2" borderId="1" xfId="0" applyFont="1" applyFill="1" applyBorder="1" applyAlignment="1">
      <alignment horizontal="center" vertical="center" wrapText="1"/>
    </xf>
    <xf numFmtId="0" fontId="8" fillId="4" borderId="1" xfId="0" quotePrefix="1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15" fillId="7" borderId="1" xfId="0" applyFont="1" applyFill="1" applyBorder="1" applyAlignment="1">
      <alignment horizontal="center" vertical="center" wrapText="1"/>
    </xf>
    <xf numFmtId="0" fontId="9" fillId="4" borderId="1" xfId="0" quotePrefix="1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right" vertical="center" wrapText="1"/>
    </xf>
    <xf numFmtId="0" fontId="7" fillId="4" borderId="9" xfId="0" applyFont="1" applyFill="1" applyBorder="1" applyAlignment="1">
      <alignment horizontal="right" vertical="center" wrapText="1"/>
    </xf>
    <xf numFmtId="0" fontId="7" fillId="4" borderId="6" xfId="0" applyFont="1" applyFill="1" applyBorder="1" applyAlignment="1">
      <alignment horizontal="right" vertical="center" wrapText="1"/>
    </xf>
    <xf numFmtId="0" fontId="7" fillId="4" borderId="13" xfId="0" applyFont="1" applyFill="1" applyBorder="1" applyAlignment="1">
      <alignment horizontal="right" vertical="center" wrapText="1"/>
    </xf>
    <xf numFmtId="0" fontId="7" fillId="4" borderId="0" xfId="0" applyFont="1" applyFill="1" applyAlignment="1">
      <alignment horizontal="right" vertical="center" wrapText="1"/>
    </xf>
    <xf numFmtId="0" fontId="7" fillId="4" borderId="14" xfId="0" applyFont="1" applyFill="1" applyBorder="1" applyAlignment="1">
      <alignment horizontal="right" vertical="center" wrapText="1"/>
    </xf>
    <xf numFmtId="0" fontId="7" fillId="4" borderId="7" xfId="0" applyFont="1" applyFill="1" applyBorder="1" applyAlignment="1">
      <alignment horizontal="right" vertical="center" wrapText="1"/>
    </xf>
    <xf numFmtId="0" fontId="7" fillId="4" borderId="3" xfId="0" applyFont="1" applyFill="1" applyBorder="1" applyAlignment="1">
      <alignment horizontal="right" vertical="center" wrapText="1"/>
    </xf>
    <xf numFmtId="0" fontId="7" fillId="4" borderId="8" xfId="0" applyFont="1" applyFill="1" applyBorder="1" applyAlignment="1">
      <alignment horizontal="right" vertical="center" wrapText="1"/>
    </xf>
    <xf numFmtId="0" fontId="16" fillId="0" borderId="1" xfId="0" applyFont="1" applyBorder="1" applyAlignment="1">
      <alignment horizontal="center" vertical="center" wrapText="1"/>
    </xf>
    <xf numFmtId="0" fontId="18" fillId="8" borderId="10" xfId="0" applyFont="1" applyFill="1" applyBorder="1" applyAlignment="1">
      <alignment horizontal="left" vertical="center" wrapText="1"/>
    </xf>
    <xf numFmtId="0" fontId="18" fillId="8" borderId="11" xfId="0" applyFont="1" applyFill="1" applyBorder="1" applyAlignment="1">
      <alignment horizontal="left" vertical="center" wrapText="1"/>
    </xf>
    <xf numFmtId="0" fontId="18" fillId="8" borderId="12" xfId="0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6" fillId="3" borderId="1" xfId="0" quotePrefix="1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8" fillId="3" borderId="10" xfId="0" quotePrefix="1" applyFont="1" applyFill="1" applyBorder="1" applyAlignment="1">
      <alignment horizontal="center" vertical="center" wrapText="1"/>
    </xf>
    <xf numFmtId="0" fontId="8" fillId="3" borderId="11" xfId="0" quotePrefix="1" applyFont="1" applyFill="1" applyBorder="1" applyAlignment="1">
      <alignment horizontal="center" vertical="center" wrapText="1"/>
    </xf>
    <xf numFmtId="0" fontId="8" fillId="3" borderId="12" xfId="0" quotePrefix="1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27" fillId="3" borderId="1" xfId="0" applyFont="1" applyFill="1" applyBorder="1" applyAlignment="1">
      <alignment horizontal="center" vertical="center" wrapText="1"/>
    </xf>
    <xf numFmtId="0" fontId="6" fillId="2" borderId="1" xfId="0" quotePrefix="1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4" fillId="9" borderId="10" xfId="0" applyFont="1" applyFill="1" applyBorder="1" applyAlignment="1">
      <alignment horizontal="center" vertical="center" wrapText="1"/>
    </xf>
    <xf numFmtId="0" fontId="4" fillId="9" borderId="11" xfId="0" applyFont="1" applyFill="1" applyBorder="1" applyAlignment="1">
      <alignment horizontal="center" vertical="center" wrapText="1"/>
    </xf>
    <xf numFmtId="0" fontId="4" fillId="9" borderId="12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right" vertical="center" wrapText="1"/>
    </xf>
    <xf numFmtId="0" fontId="12" fillId="2" borderId="0" xfId="0" applyFont="1" applyFill="1" applyAlignment="1">
      <alignment horizontal="right" vertical="top" wrapText="1"/>
    </xf>
    <xf numFmtId="0" fontId="13" fillId="0" borderId="0" xfId="0" applyFont="1" applyAlignment="1">
      <alignment horizontal="right" vertical="top" wrapText="1"/>
    </xf>
    <xf numFmtId="0" fontId="1" fillId="2" borderId="0" xfId="0" applyFont="1" applyFill="1" applyAlignment="1">
      <alignment horizontal="left" vertical="top" wrapText="1"/>
    </xf>
    <xf numFmtId="0" fontId="22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horizontal="center" vertical="top" wrapText="1"/>
    </xf>
    <xf numFmtId="0" fontId="8" fillId="0" borderId="1" xfId="0" quotePrefix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left" vertical="top" wrapText="1"/>
    </xf>
    <xf numFmtId="0" fontId="5" fillId="0" borderId="12" xfId="0" applyFont="1" applyBorder="1" applyAlignment="1">
      <alignment horizontal="left" vertical="top" wrapText="1"/>
    </xf>
    <xf numFmtId="0" fontId="8" fillId="4" borderId="10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right" vertical="center" wrapText="1"/>
    </xf>
    <xf numFmtId="0" fontId="7" fillId="2" borderId="11" xfId="0" applyFont="1" applyFill="1" applyBorder="1" applyAlignment="1">
      <alignment horizontal="right" vertical="center" wrapText="1"/>
    </xf>
    <xf numFmtId="0" fontId="7" fillId="2" borderId="12" xfId="0" applyFont="1" applyFill="1" applyBorder="1" applyAlignment="1">
      <alignment horizontal="right" vertical="center" wrapText="1"/>
    </xf>
    <xf numFmtId="0" fontId="33" fillId="0" borderId="15" xfId="0" applyFont="1" applyBorder="1" applyAlignment="1">
      <alignment horizontal="center" vertical="center"/>
    </xf>
    <xf numFmtId="0" fontId="30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A140"/>
  <sheetViews>
    <sheetView tabSelected="1" showRuler="0" showWhiteSpace="0" view="pageBreakPreview" topLeftCell="A125" zoomScaleSheetLayoutView="100" workbookViewId="0">
      <selection activeCell="AE88" sqref="AE88"/>
    </sheetView>
  </sheetViews>
  <sheetFormatPr defaultRowHeight="12.75"/>
  <cols>
    <col min="1" max="1" width="3.42578125" customWidth="1"/>
    <col min="2" max="2" width="6.140625" customWidth="1"/>
    <col min="3" max="3" width="11.140625" customWidth="1"/>
    <col min="4" max="4" width="13.42578125" customWidth="1"/>
    <col min="5" max="5" width="3.42578125" customWidth="1"/>
    <col min="6" max="6" width="4.140625" customWidth="1"/>
    <col min="7" max="7" width="0.85546875" customWidth="1"/>
    <col min="8" max="8" width="1.5703125" customWidth="1"/>
    <col min="9" max="9" width="0.85546875" customWidth="1"/>
    <col min="10" max="10" width="4.140625" customWidth="1"/>
    <col min="11" max="11" width="0.85546875" customWidth="1"/>
    <col min="12" max="13" width="2.5703125" customWidth="1"/>
    <col min="14" max="14" width="0.140625" customWidth="1"/>
    <col min="15" max="15" width="0.5703125" customWidth="1"/>
    <col min="16" max="16" width="2.5703125" customWidth="1"/>
    <col min="17" max="17" width="1" customWidth="1"/>
    <col min="18" max="18" width="1.42578125" customWidth="1"/>
    <col min="19" max="19" width="1.5703125" customWidth="1"/>
    <col min="20" max="20" width="3.42578125" customWidth="1"/>
    <col min="21" max="21" width="1.7109375" customWidth="1"/>
    <col min="22" max="22" width="1.42578125" customWidth="1"/>
    <col min="23" max="23" width="3.140625" customWidth="1"/>
    <col min="24" max="24" width="2.5703125" customWidth="1"/>
    <col min="25" max="25" width="1.5703125" customWidth="1"/>
    <col min="26" max="26" width="1.7109375" customWidth="1"/>
    <col min="27" max="27" width="2.28515625" customWidth="1"/>
    <col min="28" max="28" width="1.85546875" customWidth="1"/>
    <col min="29" max="29" width="2.140625" customWidth="1"/>
    <col min="30" max="30" width="0.28515625" customWidth="1"/>
    <col min="31" max="31" width="3.140625" customWidth="1"/>
    <col min="32" max="32" width="0.5703125" customWidth="1"/>
    <col min="33" max="33" width="2" customWidth="1"/>
    <col min="34" max="34" width="0.28515625" customWidth="1"/>
    <col min="35" max="35" width="1.7109375" customWidth="1"/>
    <col min="36" max="36" width="1.140625" customWidth="1"/>
    <col min="37" max="37" width="2.85546875" customWidth="1"/>
    <col min="38" max="38" width="1.28515625" customWidth="1"/>
    <col min="39" max="39" width="2.5703125" customWidth="1"/>
    <col min="40" max="40" width="0.140625" customWidth="1"/>
    <col min="41" max="41" width="0.5703125" customWidth="1"/>
    <col min="42" max="42" width="2.5703125" customWidth="1"/>
    <col min="43" max="43" width="1" customWidth="1"/>
    <col min="44" max="44" width="1.5703125" customWidth="1"/>
    <col min="45" max="45" width="2.5703125" customWidth="1"/>
    <col min="46" max="46" width="0.7109375" customWidth="1"/>
    <col min="47" max="47" width="3.42578125" customWidth="1"/>
    <col min="48" max="48" width="0.85546875" customWidth="1"/>
    <col min="49" max="49" width="0.7109375" customWidth="1"/>
    <col min="50" max="50" width="1.85546875" customWidth="1"/>
    <col min="51" max="51" width="0.7109375" customWidth="1"/>
    <col min="52" max="52" width="2.5703125" customWidth="1"/>
    <col min="53" max="53" width="1.5703125" customWidth="1"/>
    <col min="54" max="54" width="1" customWidth="1"/>
    <col min="55" max="55" width="3" customWidth="1"/>
    <col min="56" max="57" width="0.140625" customWidth="1"/>
    <col min="58" max="58" width="3.140625" customWidth="1"/>
    <col min="59" max="59" width="0.28515625" customWidth="1"/>
    <col min="60" max="60" width="2.5703125" customWidth="1"/>
    <col min="61" max="61" width="1.140625" customWidth="1"/>
    <col min="62" max="62" width="0.7109375" customWidth="1"/>
    <col min="63" max="63" width="1.28515625" customWidth="1"/>
    <col min="64" max="64" width="1.42578125" customWidth="1"/>
    <col min="65" max="65" width="0.5703125" customWidth="1"/>
    <col min="66" max="67" width="1.42578125" customWidth="1"/>
    <col min="68" max="68" width="1.5703125" customWidth="1"/>
    <col min="69" max="69" width="1.42578125" customWidth="1"/>
    <col min="70" max="70" width="2.42578125" customWidth="1"/>
    <col min="71" max="71" width="0.28515625" customWidth="1"/>
    <col min="72" max="72" width="1.42578125" customWidth="1"/>
    <col min="73" max="73" width="1.5703125" customWidth="1"/>
    <col min="74" max="74" width="2.7109375" customWidth="1"/>
    <col min="75" max="75" width="2.140625" customWidth="1"/>
    <col min="76" max="76" width="1.5703125" customWidth="1"/>
    <col min="77" max="77" width="2.28515625" customWidth="1"/>
    <col min="78" max="78" width="2.140625" customWidth="1"/>
    <col min="79" max="79" width="25.85546875" customWidth="1"/>
  </cols>
  <sheetData>
    <row r="1" spans="1:79" ht="30" hidden="1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</row>
    <row r="2" spans="1:79" ht="54.95" customHeight="1">
      <c r="A2" s="146" t="s">
        <v>59</v>
      </c>
      <c r="B2" s="146"/>
      <c r="C2" s="146"/>
      <c r="D2" s="146"/>
      <c r="E2" s="146"/>
      <c r="F2" s="146"/>
      <c r="G2" s="146"/>
      <c r="H2" s="146"/>
      <c r="I2" s="1"/>
      <c r="J2" s="1"/>
      <c r="K2" s="1"/>
      <c r="L2" s="1"/>
      <c r="M2" s="1"/>
      <c r="N2" s="1"/>
      <c r="O2" s="1"/>
      <c r="P2" s="147" t="s">
        <v>140</v>
      </c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7"/>
      <c r="AH2" s="147"/>
      <c r="AI2" s="1"/>
      <c r="AJ2" s="1"/>
      <c r="AK2" s="1"/>
      <c r="AL2" s="1"/>
      <c r="AM2" s="1"/>
      <c r="AN2" s="1"/>
      <c r="AO2" s="1"/>
      <c r="AP2" s="148" t="s">
        <v>0</v>
      </c>
      <c r="AQ2" s="148"/>
      <c r="AR2" s="148"/>
      <c r="AS2" s="148"/>
      <c r="AT2" s="148"/>
      <c r="AU2" s="148"/>
      <c r="AV2" s="148"/>
      <c r="AW2" s="148"/>
      <c r="AX2" s="148"/>
      <c r="AY2" s="148"/>
      <c r="AZ2" s="148"/>
      <c r="BA2" s="148"/>
      <c r="BB2" s="148"/>
      <c r="BC2" s="148"/>
      <c r="BD2" s="148"/>
      <c r="BE2" s="148"/>
      <c r="BF2" s="148"/>
      <c r="BG2" s="148"/>
      <c r="BH2" s="148"/>
      <c r="BI2" s="148"/>
      <c r="BJ2" s="148"/>
      <c r="BK2" s="148"/>
      <c r="BL2" s="148"/>
      <c r="BM2" s="148"/>
      <c r="BN2" s="144"/>
      <c r="BO2" s="145"/>
      <c r="BP2" s="145"/>
      <c r="BQ2" s="145"/>
      <c r="BR2" s="145"/>
      <c r="BS2" s="145"/>
      <c r="BT2" s="145"/>
      <c r="BU2" s="145"/>
      <c r="BV2" s="145"/>
      <c r="BW2" s="145"/>
      <c r="BX2" s="145"/>
      <c r="BY2" s="145"/>
      <c r="BZ2" s="145"/>
    </row>
    <row r="3" spans="1:79" ht="6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</row>
    <row r="4" spans="1:79" ht="12.95" customHeight="1">
      <c r="A4" s="76" t="s">
        <v>1</v>
      </c>
      <c r="B4" s="76" t="s">
        <v>2</v>
      </c>
      <c r="C4" s="76"/>
      <c r="D4" s="76" t="s">
        <v>3</v>
      </c>
      <c r="E4" s="76" t="s">
        <v>4</v>
      </c>
      <c r="F4" s="76"/>
      <c r="G4" s="129" t="s">
        <v>5</v>
      </c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29"/>
      <c r="AD4" s="129"/>
      <c r="AE4" s="129"/>
      <c r="AF4" s="129"/>
      <c r="AG4" s="129"/>
      <c r="AH4" s="129"/>
      <c r="AI4" s="129"/>
      <c r="AJ4" s="129"/>
      <c r="AK4" s="129"/>
      <c r="AL4" s="129"/>
      <c r="AM4" s="129"/>
      <c r="AN4" s="129"/>
      <c r="AO4" s="129"/>
      <c r="AP4" s="129"/>
      <c r="AQ4" s="129"/>
      <c r="AR4" s="129"/>
      <c r="AS4" s="129"/>
      <c r="AT4" s="129"/>
      <c r="AU4" s="129"/>
      <c r="AV4" s="129"/>
      <c r="AW4" s="129"/>
      <c r="AX4" s="129"/>
      <c r="AY4" s="129"/>
      <c r="AZ4" s="129"/>
      <c r="BA4" s="129"/>
      <c r="BB4" s="129"/>
      <c r="BC4" s="129"/>
      <c r="BD4" s="129"/>
      <c r="BE4" s="129"/>
      <c r="BF4" s="129"/>
      <c r="BG4" s="129"/>
      <c r="BH4" s="129"/>
      <c r="BI4" s="129"/>
      <c r="BJ4" s="129"/>
      <c r="BK4" s="129"/>
      <c r="BL4" s="129"/>
      <c r="BM4" s="129"/>
      <c r="BN4" s="129"/>
      <c r="BO4" s="129"/>
      <c r="BP4" s="129"/>
      <c r="BQ4" s="129"/>
      <c r="BR4" s="129"/>
      <c r="BS4" s="129"/>
      <c r="BT4" s="129"/>
      <c r="BU4" s="129"/>
      <c r="BV4" s="129"/>
      <c r="BW4" s="129"/>
      <c r="BX4" s="129"/>
      <c r="BY4" s="129"/>
      <c r="BZ4" s="129"/>
    </row>
    <row r="5" spans="1:79" ht="12" customHeight="1">
      <c r="A5" s="76"/>
      <c r="B5" s="76"/>
      <c r="C5" s="76"/>
      <c r="D5" s="76"/>
      <c r="E5" s="62" t="s">
        <v>6</v>
      </c>
      <c r="F5" s="62" t="s">
        <v>7</v>
      </c>
      <c r="G5" s="58" t="s">
        <v>8</v>
      </c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  <c r="BM5" s="58"/>
      <c r="BN5" s="58" t="s">
        <v>9</v>
      </c>
      <c r="BO5" s="58"/>
      <c r="BP5" s="58"/>
      <c r="BQ5" s="58"/>
      <c r="BR5" s="58"/>
      <c r="BS5" s="58"/>
      <c r="BT5" s="58"/>
      <c r="BU5" s="58"/>
      <c r="BV5" s="58"/>
      <c r="BW5" s="58"/>
      <c r="BX5" s="58"/>
      <c r="BY5" s="58"/>
      <c r="BZ5" s="58"/>
    </row>
    <row r="6" spans="1:79" ht="24.95" customHeight="1">
      <c r="A6" s="76"/>
      <c r="B6" s="76"/>
      <c r="C6" s="76"/>
      <c r="D6" s="76"/>
      <c r="E6" s="62"/>
      <c r="F6" s="62"/>
      <c r="G6" s="88" t="s">
        <v>10</v>
      </c>
      <c r="H6" s="88"/>
      <c r="I6" s="88"/>
      <c r="J6" s="88"/>
      <c r="K6" s="88"/>
      <c r="L6" s="88"/>
      <c r="M6" s="88"/>
      <c r="N6" s="88"/>
      <c r="O6" s="88"/>
      <c r="P6" s="88"/>
      <c r="Q6" s="88" t="s">
        <v>11</v>
      </c>
      <c r="R6" s="88"/>
      <c r="S6" s="88"/>
      <c r="T6" s="88"/>
      <c r="U6" s="88"/>
      <c r="V6" s="88"/>
      <c r="W6" s="88"/>
      <c r="X6" s="88"/>
      <c r="Y6" s="58" t="s">
        <v>12</v>
      </c>
      <c r="Z6" s="58"/>
      <c r="AA6" s="58"/>
      <c r="AB6" s="58"/>
      <c r="AC6" s="58"/>
      <c r="AD6" s="58"/>
      <c r="AE6" s="58"/>
      <c r="AF6" s="58"/>
      <c r="AG6" s="58"/>
      <c r="AH6" s="88" t="s">
        <v>13</v>
      </c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 t="s">
        <v>14</v>
      </c>
      <c r="AT6" s="88"/>
      <c r="AU6" s="88"/>
      <c r="AV6" s="88"/>
      <c r="AW6" s="88"/>
      <c r="AX6" s="88"/>
      <c r="AY6" s="88"/>
      <c r="AZ6" s="88"/>
      <c r="BA6" s="88"/>
      <c r="BB6" s="88"/>
      <c r="BC6" s="76" t="s">
        <v>15</v>
      </c>
      <c r="BD6" s="76"/>
      <c r="BE6" s="76"/>
      <c r="BF6" s="76"/>
      <c r="BG6" s="76"/>
      <c r="BH6" s="76"/>
      <c r="BI6" s="76"/>
      <c r="BJ6" s="76"/>
      <c r="BK6" s="76"/>
      <c r="BL6" s="76"/>
      <c r="BM6" s="76"/>
      <c r="BN6" s="88" t="s">
        <v>16</v>
      </c>
      <c r="BO6" s="88"/>
      <c r="BP6" s="88"/>
      <c r="BQ6" s="88"/>
      <c r="BR6" s="88"/>
      <c r="BS6" s="88"/>
      <c r="BT6" s="88"/>
      <c r="BU6" s="88"/>
      <c r="BV6" s="58" t="s">
        <v>9</v>
      </c>
      <c r="BW6" s="58"/>
      <c r="BX6" s="58"/>
      <c r="BY6" s="58"/>
      <c r="BZ6" s="58"/>
    </row>
    <row r="7" spans="1:79" ht="35.1" customHeight="1">
      <c r="A7" s="76"/>
      <c r="B7" s="76"/>
      <c r="C7" s="76"/>
      <c r="D7" s="76"/>
      <c r="E7" s="62"/>
      <c r="F7" s="62"/>
      <c r="G7" s="57" t="s">
        <v>17</v>
      </c>
      <c r="H7" s="57"/>
      <c r="I7" s="57"/>
      <c r="J7" s="57" t="s">
        <v>7</v>
      </c>
      <c r="K7" s="57"/>
      <c r="L7" s="4" t="s">
        <v>18</v>
      </c>
      <c r="M7" s="57" t="s">
        <v>19</v>
      </c>
      <c r="N7" s="57"/>
      <c r="O7" s="57"/>
      <c r="P7" s="4" t="s">
        <v>20</v>
      </c>
      <c r="Q7" s="57" t="s">
        <v>17</v>
      </c>
      <c r="R7" s="57"/>
      <c r="S7" s="57" t="s">
        <v>7</v>
      </c>
      <c r="T7" s="57"/>
      <c r="U7" s="57" t="s">
        <v>18</v>
      </c>
      <c r="V7" s="57"/>
      <c r="W7" s="4" t="s">
        <v>19</v>
      </c>
      <c r="X7" s="4" t="s">
        <v>20</v>
      </c>
      <c r="Y7" s="62" t="s">
        <v>17</v>
      </c>
      <c r="Z7" s="62"/>
      <c r="AA7" s="62" t="s">
        <v>7</v>
      </c>
      <c r="AB7" s="62"/>
      <c r="AC7" s="62" t="s">
        <v>18</v>
      </c>
      <c r="AD7" s="62"/>
      <c r="AE7" s="3" t="s">
        <v>19</v>
      </c>
      <c r="AF7" s="62" t="s">
        <v>20</v>
      </c>
      <c r="AG7" s="62"/>
      <c r="AH7" s="57" t="s">
        <v>17</v>
      </c>
      <c r="AI7" s="57"/>
      <c r="AJ7" s="57"/>
      <c r="AK7" s="57" t="s">
        <v>7</v>
      </c>
      <c r="AL7" s="57"/>
      <c r="AM7" s="4" t="s">
        <v>18</v>
      </c>
      <c r="AN7" s="57" t="s">
        <v>19</v>
      </c>
      <c r="AO7" s="57"/>
      <c r="AP7" s="57"/>
      <c r="AQ7" s="57" t="s">
        <v>20</v>
      </c>
      <c r="AR7" s="57"/>
      <c r="AS7" s="57" t="s">
        <v>17</v>
      </c>
      <c r="AT7" s="57"/>
      <c r="AU7" s="57" t="s">
        <v>7</v>
      </c>
      <c r="AV7" s="57"/>
      <c r="AW7" s="57" t="s">
        <v>18</v>
      </c>
      <c r="AX7" s="57"/>
      <c r="AY7" s="57" t="s">
        <v>19</v>
      </c>
      <c r="AZ7" s="57"/>
      <c r="BA7" s="57" t="s">
        <v>20</v>
      </c>
      <c r="BB7" s="57"/>
      <c r="BC7" s="62" t="s">
        <v>17</v>
      </c>
      <c r="BD7" s="62"/>
      <c r="BE7" s="62" t="s">
        <v>7</v>
      </c>
      <c r="BF7" s="62"/>
      <c r="BG7" s="62"/>
      <c r="BH7" s="3" t="s">
        <v>18</v>
      </c>
      <c r="BI7" s="62" t="s">
        <v>19</v>
      </c>
      <c r="BJ7" s="62"/>
      <c r="BK7" s="62"/>
      <c r="BL7" s="62" t="s">
        <v>20</v>
      </c>
      <c r="BM7" s="62"/>
      <c r="BN7" s="4" t="s">
        <v>17</v>
      </c>
      <c r="BO7" s="57" t="s">
        <v>7</v>
      </c>
      <c r="BP7" s="57"/>
      <c r="BQ7" s="57" t="s">
        <v>18</v>
      </c>
      <c r="BR7" s="57"/>
      <c r="BS7" s="57" t="s">
        <v>19</v>
      </c>
      <c r="BT7" s="57"/>
      <c r="BU7" s="4" t="s">
        <v>20</v>
      </c>
      <c r="BV7" s="3" t="s">
        <v>17</v>
      </c>
      <c r="BW7" s="3" t="s">
        <v>7</v>
      </c>
      <c r="BX7" s="3" t="s">
        <v>18</v>
      </c>
      <c r="BY7" s="3" t="s">
        <v>19</v>
      </c>
      <c r="BZ7" s="3" t="s">
        <v>20</v>
      </c>
    </row>
    <row r="8" spans="1:79" ht="18" customHeight="1">
      <c r="A8" s="61" t="s">
        <v>114</v>
      </c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  <c r="AC8" s="61"/>
      <c r="AD8" s="61"/>
      <c r="AE8" s="61"/>
      <c r="AF8" s="61"/>
      <c r="AG8" s="61"/>
      <c r="AH8" s="61"/>
      <c r="AI8" s="61"/>
      <c r="AJ8" s="61"/>
      <c r="AK8" s="61"/>
      <c r="AL8" s="61"/>
      <c r="AM8" s="61"/>
      <c r="AN8" s="61"/>
      <c r="AO8" s="61"/>
      <c r="AP8" s="61"/>
      <c r="AQ8" s="61"/>
      <c r="AR8" s="61"/>
      <c r="AS8" s="61"/>
      <c r="AT8" s="61"/>
      <c r="AU8" s="61"/>
      <c r="AV8" s="61"/>
      <c r="AW8" s="61"/>
      <c r="AX8" s="61"/>
      <c r="AY8" s="61"/>
      <c r="AZ8" s="61"/>
      <c r="BA8" s="61"/>
      <c r="BB8" s="61"/>
      <c r="BC8" s="61"/>
      <c r="BD8" s="61"/>
      <c r="BE8" s="61"/>
      <c r="BF8" s="61"/>
      <c r="BG8" s="61"/>
      <c r="BH8" s="61"/>
      <c r="BI8" s="61"/>
      <c r="BJ8" s="61"/>
      <c r="BK8" s="61"/>
      <c r="BL8" s="61"/>
      <c r="BM8" s="61"/>
      <c r="BN8" s="61"/>
      <c r="BO8" s="61"/>
      <c r="BP8" s="61"/>
      <c r="BQ8" s="61"/>
      <c r="BR8" s="61"/>
      <c r="BS8" s="61"/>
      <c r="BT8" s="61"/>
      <c r="BU8" s="61"/>
      <c r="BV8" s="61"/>
      <c r="BW8" s="61"/>
      <c r="BX8" s="61"/>
      <c r="BY8" s="61"/>
      <c r="BZ8" s="61"/>
    </row>
    <row r="9" spans="1:79" ht="38.25" customHeight="1">
      <c r="A9" s="22">
        <v>1</v>
      </c>
      <c r="B9" s="75" t="s">
        <v>31</v>
      </c>
      <c r="C9" s="75"/>
      <c r="D9" s="28" t="s">
        <v>122</v>
      </c>
      <c r="E9" s="6">
        <f>SUM(G9,Q9,Y9,AH9,AS9,BC9,BN9,BV9)</f>
        <v>60</v>
      </c>
      <c r="F9" s="6">
        <f>SUM(J9,S9,AA9,AK9,AU9,BE9,BO9,BW9)</f>
        <v>6</v>
      </c>
      <c r="G9" s="49">
        <v>40</v>
      </c>
      <c r="H9" s="49"/>
      <c r="I9" s="49"/>
      <c r="J9" s="49">
        <v>4</v>
      </c>
      <c r="K9" s="49"/>
      <c r="L9" s="36" t="s">
        <v>50</v>
      </c>
      <c r="M9" s="49">
        <v>300</v>
      </c>
      <c r="N9" s="49"/>
      <c r="O9" s="49"/>
      <c r="P9" s="7" t="s">
        <v>25</v>
      </c>
      <c r="Q9" s="49">
        <v>0</v>
      </c>
      <c r="R9" s="49"/>
      <c r="S9" s="49">
        <v>0</v>
      </c>
      <c r="T9" s="49"/>
      <c r="U9" s="49" t="s">
        <v>26</v>
      </c>
      <c r="V9" s="49"/>
      <c r="W9" s="7">
        <v>0</v>
      </c>
      <c r="X9" s="7" t="s">
        <v>26</v>
      </c>
      <c r="Y9" s="128">
        <v>0</v>
      </c>
      <c r="Z9" s="50"/>
      <c r="AA9" s="128">
        <v>0</v>
      </c>
      <c r="AB9" s="50"/>
      <c r="AC9" s="128" t="s">
        <v>54</v>
      </c>
      <c r="AD9" s="50"/>
      <c r="AE9" s="15">
        <v>0</v>
      </c>
      <c r="AF9" s="128" t="s">
        <v>54</v>
      </c>
      <c r="AG9" s="50"/>
      <c r="AH9" s="49">
        <v>20</v>
      </c>
      <c r="AI9" s="49"/>
      <c r="AJ9" s="49"/>
      <c r="AK9" s="49">
        <v>2</v>
      </c>
      <c r="AL9" s="49"/>
      <c r="AM9" s="7" t="s">
        <v>56</v>
      </c>
      <c r="AN9" s="49">
        <v>25</v>
      </c>
      <c r="AO9" s="49"/>
      <c r="AP9" s="49"/>
      <c r="AQ9" s="49" t="s">
        <v>25</v>
      </c>
      <c r="AR9" s="49"/>
      <c r="AS9" s="49">
        <v>0</v>
      </c>
      <c r="AT9" s="49"/>
      <c r="AU9" s="49">
        <v>0</v>
      </c>
      <c r="AV9" s="49"/>
      <c r="AW9" s="49" t="s">
        <v>26</v>
      </c>
      <c r="AX9" s="49"/>
      <c r="AY9" s="49">
        <v>0</v>
      </c>
      <c r="AZ9" s="49"/>
      <c r="BA9" s="49" t="s">
        <v>26</v>
      </c>
      <c r="BB9" s="49"/>
      <c r="BC9" s="50">
        <v>0</v>
      </c>
      <c r="BD9" s="50"/>
      <c r="BE9" s="50">
        <v>0</v>
      </c>
      <c r="BF9" s="50"/>
      <c r="BG9" s="50"/>
      <c r="BH9" s="6" t="s">
        <v>26</v>
      </c>
      <c r="BI9" s="50">
        <v>0</v>
      </c>
      <c r="BJ9" s="50"/>
      <c r="BK9" s="50"/>
      <c r="BL9" s="50" t="s">
        <v>26</v>
      </c>
      <c r="BM9" s="50"/>
      <c r="BN9" s="7">
        <v>0</v>
      </c>
      <c r="BO9" s="49">
        <v>0</v>
      </c>
      <c r="BP9" s="49"/>
      <c r="BQ9" s="49" t="s">
        <v>26</v>
      </c>
      <c r="BR9" s="49"/>
      <c r="BS9" s="49">
        <v>0</v>
      </c>
      <c r="BT9" s="49"/>
      <c r="BU9" s="7" t="s">
        <v>26</v>
      </c>
      <c r="BV9" s="6">
        <v>0</v>
      </c>
      <c r="BW9" s="6">
        <v>0</v>
      </c>
      <c r="BX9" s="6" t="s">
        <v>26</v>
      </c>
      <c r="BY9" s="6">
        <v>0</v>
      </c>
      <c r="BZ9" s="6" t="s">
        <v>26</v>
      </c>
      <c r="CA9" s="43" t="s">
        <v>158</v>
      </c>
    </row>
    <row r="10" spans="1:79" ht="20.100000000000001" customHeight="1">
      <c r="A10" s="2">
        <v>2</v>
      </c>
      <c r="B10" s="86" t="s">
        <v>36</v>
      </c>
      <c r="C10" s="86"/>
      <c r="D10" s="5" t="s">
        <v>205</v>
      </c>
      <c r="E10" s="6">
        <f t="shared" ref="E10:E11" si="0">SUM(G10,Q10,Y10,AH10,AS10,BC10,BN10,BV10)</f>
        <v>20</v>
      </c>
      <c r="F10" s="6">
        <f>SUM(J10,S10,AA10,AK10,AU10,BE10,BO10,BW10)</f>
        <v>2</v>
      </c>
      <c r="G10" s="49">
        <v>10</v>
      </c>
      <c r="H10" s="49"/>
      <c r="I10" s="49"/>
      <c r="J10" s="49">
        <v>1</v>
      </c>
      <c r="K10" s="49"/>
      <c r="L10" s="7" t="s">
        <v>50</v>
      </c>
      <c r="M10" s="49">
        <v>300</v>
      </c>
      <c r="N10" s="49"/>
      <c r="O10" s="49"/>
      <c r="P10" s="7" t="s">
        <v>25</v>
      </c>
      <c r="Q10" s="49">
        <v>0</v>
      </c>
      <c r="R10" s="49"/>
      <c r="S10" s="49">
        <v>0</v>
      </c>
      <c r="T10" s="49"/>
      <c r="U10" s="49" t="s">
        <v>26</v>
      </c>
      <c r="V10" s="49"/>
      <c r="W10" s="7">
        <v>0</v>
      </c>
      <c r="X10" s="7" t="s">
        <v>26</v>
      </c>
      <c r="Y10" s="50">
        <v>0</v>
      </c>
      <c r="Z10" s="50"/>
      <c r="AA10" s="50">
        <v>0</v>
      </c>
      <c r="AB10" s="50"/>
      <c r="AC10" s="50" t="s">
        <v>26</v>
      </c>
      <c r="AD10" s="50"/>
      <c r="AE10" s="6">
        <v>0</v>
      </c>
      <c r="AF10" s="50" t="s">
        <v>26</v>
      </c>
      <c r="AG10" s="50"/>
      <c r="AH10" s="49">
        <v>10</v>
      </c>
      <c r="AI10" s="49"/>
      <c r="AJ10" s="49"/>
      <c r="AK10" s="49">
        <v>1</v>
      </c>
      <c r="AL10" s="49"/>
      <c r="AM10" s="7" t="s">
        <v>30</v>
      </c>
      <c r="AN10" s="49">
        <v>25</v>
      </c>
      <c r="AO10" s="49"/>
      <c r="AP10" s="49"/>
      <c r="AQ10" s="49" t="s">
        <v>25</v>
      </c>
      <c r="AR10" s="49"/>
      <c r="AS10" s="49">
        <v>0</v>
      </c>
      <c r="AT10" s="49"/>
      <c r="AU10" s="49">
        <v>0</v>
      </c>
      <c r="AV10" s="49"/>
      <c r="AW10" s="49" t="s">
        <v>26</v>
      </c>
      <c r="AX10" s="49"/>
      <c r="AY10" s="49">
        <v>0</v>
      </c>
      <c r="AZ10" s="49"/>
      <c r="BA10" s="49" t="s">
        <v>26</v>
      </c>
      <c r="BB10" s="49"/>
      <c r="BC10" s="50">
        <v>0</v>
      </c>
      <c r="BD10" s="50"/>
      <c r="BE10" s="50">
        <v>0</v>
      </c>
      <c r="BF10" s="50"/>
      <c r="BG10" s="50"/>
      <c r="BH10" s="6" t="s">
        <v>26</v>
      </c>
      <c r="BI10" s="50">
        <v>0</v>
      </c>
      <c r="BJ10" s="50"/>
      <c r="BK10" s="50"/>
      <c r="BL10" s="50" t="s">
        <v>26</v>
      </c>
      <c r="BM10" s="50"/>
      <c r="BN10" s="7">
        <v>0</v>
      </c>
      <c r="BO10" s="49">
        <v>0</v>
      </c>
      <c r="BP10" s="49"/>
      <c r="BQ10" s="49" t="s">
        <v>26</v>
      </c>
      <c r="BR10" s="49"/>
      <c r="BS10" s="49">
        <v>0</v>
      </c>
      <c r="BT10" s="49"/>
      <c r="BU10" s="7" t="s">
        <v>26</v>
      </c>
      <c r="BV10" s="6">
        <v>0</v>
      </c>
      <c r="BW10" s="6">
        <v>0</v>
      </c>
      <c r="BX10" s="6" t="s">
        <v>26</v>
      </c>
      <c r="BY10" s="6">
        <v>0</v>
      </c>
      <c r="BZ10" s="6" t="s">
        <v>26</v>
      </c>
      <c r="CA10" s="43" t="s">
        <v>159</v>
      </c>
    </row>
    <row r="11" spans="1:79" ht="32.25" customHeight="1">
      <c r="A11" s="2">
        <v>3</v>
      </c>
      <c r="B11" s="86" t="s">
        <v>83</v>
      </c>
      <c r="C11" s="86"/>
      <c r="D11" s="5" t="s">
        <v>51</v>
      </c>
      <c r="E11" s="6">
        <f t="shared" si="0"/>
        <v>30</v>
      </c>
      <c r="F11" s="6">
        <f t="shared" ref="F11" si="1">SUM(J11,S11,AA11,AK11,AU11,BE11,BO11,BW11)</f>
        <v>2</v>
      </c>
      <c r="G11" s="49">
        <v>0</v>
      </c>
      <c r="H11" s="49"/>
      <c r="I11" s="49"/>
      <c r="J11" s="49">
        <v>0</v>
      </c>
      <c r="K11" s="49"/>
      <c r="L11" s="7" t="s">
        <v>26</v>
      </c>
      <c r="M11" s="49">
        <v>0</v>
      </c>
      <c r="N11" s="49"/>
      <c r="O11" s="49"/>
      <c r="P11" s="7" t="s">
        <v>26</v>
      </c>
      <c r="Q11" s="49">
        <v>0</v>
      </c>
      <c r="R11" s="49"/>
      <c r="S11" s="49">
        <v>0</v>
      </c>
      <c r="T11" s="49"/>
      <c r="U11" s="49" t="s">
        <v>26</v>
      </c>
      <c r="V11" s="49"/>
      <c r="W11" s="7">
        <v>0</v>
      </c>
      <c r="X11" s="7" t="s">
        <v>26</v>
      </c>
      <c r="Y11" s="50">
        <v>30</v>
      </c>
      <c r="Z11" s="50"/>
      <c r="AA11" s="50">
        <v>2</v>
      </c>
      <c r="AB11" s="50"/>
      <c r="AC11" s="50" t="s">
        <v>50</v>
      </c>
      <c r="AD11" s="50"/>
      <c r="AE11" s="6">
        <v>15</v>
      </c>
      <c r="AF11" s="50" t="s">
        <v>32</v>
      </c>
      <c r="AG11" s="50"/>
      <c r="AH11" s="49">
        <v>0</v>
      </c>
      <c r="AI11" s="49"/>
      <c r="AJ11" s="49"/>
      <c r="AK11" s="49">
        <v>0</v>
      </c>
      <c r="AL11" s="49"/>
      <c r="AM11" s="7" t="s">
        <v>26</v>
      </c>
      <c r="AN11" s="49">
        <v>0</v>
      </c>
      <c r="AO11" s="49"/>
      <c r="AP11" s="49"/>
      <c r="AQ11" s="49" t="s">
        <v>26</v>
      </c>
      <c r="AR11" s="49"/>
      <c r="AS11" s="49">
        <v>0</v>
      </c>
      <c r="AT11" s="49"/>
      <c r="AU11" s="49">
        <v>0</v>
      </c>
      <c r="AV11" s="49"/>
      <c r="AW11" s="49" t="s">
        <v>26</v>
      </c>
      <c r="AX11" s="49"/>
      <c r="AY11" s="49">
        <v>0</v>
      </c>
      <c r="AZ11" s="49"/>
      <c r="BA11" s="49" t="s">
        <v>26</v>
      </c>
      <c r="BB11" s="49"/>
      <c r="BC11" s="50">
        <v>0</v>
      </c>
      <c r="BD11" s="50"/>
      <c r="BE11" s="50">
        <v>0</v>
      </c>
      <c r="BF11" s="50"/>
      <c r="BG11" s="50"/>
      <c r="BH11" s="6" t="s">
        <v>26</v>
      </c>
      <c r="BI11" s="50">
        <v>0</v>
      </c>
      <c r="BJ11" s="50"/>
      <c r="BK11" s="50"/>
      <c r="BL11" s="50" t="s">
        <v>26</v>
      </c>
      <c r="BM11" s="50"/>
      <c r="BN11" s="7">
        <v>0</v>
      </c>
      <c r="BO11" s="49">
        <v>0</v>
      </c>
      <c r="BP11" s="49"/>
      <c r="BQ11" s="49" t="s">
        <v>26</v>
      </c>
      <c r="BR11" s="49"/>
      <c r="BS11" s="49">
        <v>0</v>
      </c>
      <c r="BT11" s="49"/>
      <c r="BU11" s="7" t="s">
        <v>26</v>
      </c>
      <c r="BV11" s="6">
        <v>0</v>
      </c>
      <c r="BW11" s="6">
        <v>0</v>
      </c>
      <c r="BX11" s="6" t="s">
        <v>26</v>
      </c>
      <c r="BY11" s="6">
        <v>0</v>
      </c>
      <c r="BZ11" s="6" t="s">
        <v>26</v>
      </c>
      <c r="CA11" s="43" t="s">
        <v>160</v>
      </c>
    </row>
    <row r="12" spans="1:79" ht="14.1" customHeight="1">
      <c r="A12" s="143" t="s">
        <v>80</v>
      </c>
      <c r="B12" s="143"/>
      <c r="C12" s="143"/>
      <c r="D12" s="143"/>
      <c r="E12" s="24">
        <f>SUM(G12,Q12,Y12,AH12,AS12,BC12,BN12,BV12)</f>
        <v>110</v>
      </c>
      <c r="F12" s="8">
        <f>SUM(F9:F11)</f>
        <v>10</v>
      </c>
      <c r="G12" s="63">
        <f>SUM(G9:I11)</f>
        <v>50</v>
      </c>
      <c r="H12" s="63"/>
      <c r="I12" s="63"/>
      <c r="J12" s="63">
        <f>SUM(J9:K11)</f>
        <v>5</v>
      </c>
      <c r="K12" s="63"/>
      <c r="L12" s="9" t="s">
        <v>28</v>
      </c>
      <c r="M12" s="67" t="s">
        <v>54</v>
      </c>
      <c r="N12" s="63"/>
      <c r="O12" s="63"/>
      <c r="P12" s="9" t="s">
        <v>28</v>
      </c>
      <c r="Q12" s="63">
        <f>SUM(Q9:R11)</f>
        <v>0</v>
      </c>
      <c r="R12" s="63"/>
      <c r="S12" s="63">
        <f>SUM(S9:T11)</f>
        <v>0</v>
      </c>
      <c r="T12" s="63"/>
      <c r="U12" s="63" t="s">
        <v>28</v>
      </c>
      <c r="V12" s="63"/>
      <c r="W12" s="9" t="str">
        <f>X12</f>
        <v>---</v>
      </c>
      <c r="X12" s="9" t="s">
        <v>28</v>
      </c>
      <c r="Y12" s="68">
        <f>SUM(Y9:Z11)</f>
        <v>30</v>
      </c>
      <c r="Z12" s="56"/>
      <c r="AA12" s="68">
        <f>SUM(AA9:AB11)</f>
        <v>2</v>
      </c>
      <c r="AB12" s="56"/>
      <c r="AC12" s="56" t="s">
        <v>28</v>
      </c>
      <c r="AD12" s="56"/>
      <c r="AE12" s="18" t="s">
        <v>54</v>
      </c>
      <c r="AF12" s="56" t="s">
        <v>28</v>
      </c>
      <c r="AG12" s="56"/>
      <c r="AH12" s="63">
        <f>SUM(AH9:AJ11)</f>
        <v>30</v>
      </c>
      <c r="AI12" s="63"/>
      <c r="AJ12" s="63"/>
      <c r="AK12" s="63">
        <f>SUM(AK9:AL11)</f>
        <v>3</v>
      </c>
      <c r="AL12" s="63"/>
      <c r="AM12" s="9" t="s">
        <v>28</v>
      </c>
      <c r="AN12" s="67" t="s">
        <v>54</v>
      </c>
      <c r="AO12" s="63"/>
      <c r="AP12" s="63"/>
      <c r="AQ12" s="63" t="s">
        <v>28</v>
      </c>
      <c r="AR12" s="63"/>
      <c r="AS12" s="63">
        <f>SUM(AS9:AT11)</f>
        <v>0</v>
      </c>
      <c r="AT12" s="63"/>
      <c r="AU12" s="63">
        <f>SUM(AU9:AV11)</f>
        <v>0</v>
      </c>
      <c r="AV12" s="63"/>
      <c r="AW12" s="63" t="s">
        <v>28</v>
      </c>
      <c r="AX12" s="63"/>
      <c r="AY12" s="63" t="s">
        <v>28</v>
      </c>
      <c r="AZ12" s="63"/>
      <c r="BA12" s="63" t="s">
        <v>28</v>
      </c>
      <c r="BB12" s="63"/>
      <c r="BC12" s="56">
        <f>SUM(BC9:BD11)</f>
        <v>0</v>
      </c>
      <c r="BD12" s="56"/>
      <c r="BE12" s="56">
        <f>SUM(BE9:BG11)</f>
        <v>0</v>
      </c>
      <c r="BF12" s="56"/>
      <c r="BG12" s="56"/>
      <c r="BH12" s="8" t="s">
        <v>28</v>
      </c>
      <c r="BI12" s="56" t="s">
        <v>110</v>
      </c>
      <c r="BJ12" s="56"/>
      <c r="BK12" s="56"/>
      <c r="BL12" s="56" t="s">
        <v>28</v>
      </c>
      <c r="BM12" s="56"/>
      <c r="BN12" s="9">
        <f>SUM(BN9:BN11)</f>
        <v>0</v>
      </c>
      <c r="BO12" s="63">
        <f>SUM(BO9:BP11)</f>
        <v>0</v>
      </c>
      <c r="BP12" s="63"/>
      <c r="BQ12" s="63" t="s">
        <v>28</v>
      </c>
      <c r="BR12" s="63"/>
      <c r="BS12" s="63" t="s">
        <v>110</v>
      </c>
      <c r="BT12" s="63"/>
      <c r="BU12" s="9" t="s">
        <v>28</v>
      </c>
      <c r="BV12" s="8">
        <f>SUM(BV9:BV11)</f>
        <v>0</v>
      </c>
      <c r="BW12" s="8">
        <f>SUM(BW9:BW11)</f>
        <v>0</v>
      </c>
      <c r="BX12" s="8" t="s">
        <v>28</v>
      </c>
      <c r="BY12" s="8" t="s">
        <v>28</v>
      </c>
      <c r="BZ12" s="8" t="s">
        <v>28</v>
      </c>
    </row>
    <row r="13" spans="1:79" ht="18" customHeight="1">
      <c r="A13" s="61" t="s">
        <v>115</v>
      </c>
      <c r="B13" s="61"/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61"/>
      <c r="BB13" s="61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</row>
    <row r="14" spans="1:79" ht="81.75" customHeight="1">
      <c r="A14" s="22">
        <v>4</v>
      </c>
      <c r="B14" s="75" t="s">
        <v>111</v>
      </c>
      <c r="C14" s="75"/>
      <c r="D14" s="29" t="s">
        <v>124</v>
      </c>
      <c r="E14" s="6">
        <f>SUM(G14,Q14,Y14,AH14,AS14,BC14,BN14,BV14)</f>
        <v>40</v>
      </c>
      <c r="F14" s="6">
        <f>SUM(J14,S14,AA14,AK14,AU14,BE14,BO14,BW14)</f>
        <v>3</v>
      </c>
      <c r="G14" s="49">
        <v>15</v>
      </c>
      <c r="H14" s="49"/>
      <c r="I14" s="49"/>
      <c r="J14" s="49">
        <v>1</v>
      </c>
      <c r="K14" s="49"/>
      <c r="L14" s="7" t="s">
        <v>24</v>
      </c>
      <c r="M14" s="49">
        <v>300</v>
      </c>
      <c r="N14" s="49"/>
      <c r="O14" s="49"/>
      <c r="P14" s="7" t="s">
        <v>25</v>
      </c>
      <c r="Q14" s="49">
        <v>0</v>
      </c>
      <c r="R14" s="49"/>
      <c r="S14" s="49">
        <v>0</v>
      </c>
      <c r="T14" s="49"/>
      <c r="U14" s="49" t="s">
        <v>26</v>
      </c>
      <c r="V14" s="49"/>
      <c r="W14" s="7">
        <v>0</v>
      </c>
      <c r="X14" s="7" t="s">
        <v>26</v>
      </c>
      <c r="Y14" s="50">
        <v>10</v>
      </c>
      <c r="Z14" s="50"/>
      <c r="AA14" s="50">
        <v>1</v>
      </c>
      <c r="AB14" s="50"/>
      <c r="AC14" s="50" t="s">
        <v>50</v>
      </c>
      <c r="AD14" s="50"/>
      <c r="AE14" s="6">
        <v>5</v>
      </c>
      <c r="AF14" s="50" t="s">
        <v>25</v>
      </c>
      <c r="AG14" s="50"/>
      <c r="AH14" s="49">
        <v>15</v>
      </c>
      <c r="AI14" s="49"/>
      <c r="AJ14" s="49"/>
      <c r="AK14" s="49">
        <v>1</v>
      </c>
      <c r="AL14" s="49"/>
      <c r="AM14" s="7" t="s">
        <v>50</v>
      </c>
      <c r="AN14" s="49">
        <v>25</v>
      </c>
      <c r="AO14" s="49"/>
      <c r="AP14" s="49"/>
      <c r="AQ14" s="49" t="s">
        <v>55</v>
      </c>
      <c r="AR14" s="49"/>
      <c r="AS14" s="49">
        <v>0</v>
      </c>
      <c r="AT14" s="49"/>
      <c r="AU14" s="49">
        <v>0</v>
      </c>
      <c r="AV14" s="49"/>
      <c r="AW14" s="49" t="s">
        <v>26</v>
      </c>
      <c r="AX14" s="49"/>
      <c r="AY14" s="49">
        <v>0</v>
      </c>
      <c r="AZ14" s="49"/>
      <c r="BA14" s="49" t="s">
        <v>26</v>
      </c>
      <c r="BB14" s="49"/>
      <c r="BC14" s="50">
        <v>0</v>
      </c>
      <c r="BD14" s="50"/>
      <c r="BE14" s="50">
        <v>0</v>
      </c>
      <c r="BF14" s="50"/>
      <c r="BG14" s="50"/>
      <c r="BH14" s="6" t="s">
        <v>26</v>
      </c>
      <c r="BI14" s="50">
        <v>0</v>
      </c>
      <c r="BJ14" s="50"/>
      <c r="BK14" s="50"/>
      <c r="BL14" s="50" t="s">
        <v>26</v>
      </c>
      <c r="BM14" s="50"/>
      <c r="BN14" s="7">
        <v>0</v>
      </c>
      <c r="BO14" s="49">
        <v>0</v>
      </c>
      <c r="BP14" s="49"/>
      <c r="BQ14" s="49" t="s">
        <v>26</v>
      </c>
      <c r="BR14" s="49"/>
      <c r="BS14" s="49">
        <v>0</v>
      </c>
      <c r="BT14" s="49"/>
      <c r="BU14" s="7" t="s">
        <v>26</v>
      </c>
      <c r="BV14" s="6">
        <v>0</v>
      </c>
      <c r="BW14" s="6">
        <v>0</v>
      </c>
      <c r="BX14" s="6" t="s">
        <v>26</v>
      </c>
      <c r="BY14" s="6">
        <v>0</v>
      </c>
      <c r="BZ14" s="6" t="s">
        <v>26</v>
      </c>
      <c r="CA14" s="43" t="s">
        <v>162</v>
      </c>
    </row>
    <row r="15" spans="1:79" ht="44.25" customHeight="1">
      <c r="A15" s="22">
        <v>5</v>
      </c>
      <c r="B15" s="75" t="s">
        <v>64</v>
      </c>
      <c r="C15" s="75"/>
      <c r="D15" s="30" t="s">
        <v>136</v>
      </c>
      <c r="E15" s="6">
        <f t="shared" ref="E15" si="2">SUM(G15,Q15,Y15,AH15,AS15,BC15,BN15,BV15)</f>
        <v>50</v>
      </c>
      <c r="F15" s="6">
        <f>SUM(J15,S15,AA15,AK15,AU15,BE15,BO15,BW15)</f>
        <v>5</v>
      </c>
      <c r="G15" s="49">
        <v>20</v>
      </c>
      <c r="H15" s="49"/>
      <c r="I15" s="49"/>
      <c r="J15" s="49">
        <v>2</v>
      </c>
      <c r="K15" s="49"/>
      <c r="L15" s="7" t="s">
        <v>24</v>
      </c>
      <c r="M15" s="49">
        <v>300</v>
      </c>
      <c r="N15" s="49"/>
      <c r="O15" s="49"/>
      <c r="P15" s="7" t="s">
        <v>25</v>
      </c>
      <c r="Q15" s="49">
        <v>0</v>
      </c>
      <c r="R15" s="49"/>
      <c r="S15" s="49">
        <v>0</v>
      </c>
      <c r="T15" s="49"/>
      <c r="U15" s="49" t="s">
        <v>26</v>
      </c>
      <c r="V15" s="49"/>
      <c r="W15" s="7">
        <v>0</v>
      </c>
      <c r="X15" s="7" t="s">
        <v>26</v>
      </c>
      <c r="Y15" s="50">
        <v>10</v>
      </c>
      <c r="Z15" s="50"/>
      <c r="AA15" s="50">
        <v>1</v>
      </c>
      <c r="AB15" s="50"/>
      <c r="AC15" s="50" t="s">
        <v>50</v>
      </c>
      <c r="AD15" s="50"/>
      <c r="AE15" s="6">
        <v>5</v>
      </c>
      <c r="AF15" s="50" t="s">
        <v>25</v>
      </c>
      <c r="AG15" s="50"/>
      <c r="AH15" s="49">
        <v>20</v>
      </c>
      <c r="AI15" s="49"/>
      <c r="AJ15" s="49"/>
      <c r="AK15" s="49">
        <v>2</v>
      </c>
      <c r="AL15" s="49"/>
      <c r="AM15" s="7" t="s">
        <v>56</v>
      </c>
      <c r="AN15" s="49">
        <v>25</v>
      </c>
      <c r="AO15" s="49"/>
      <c r="AP15" s="49"/>
      <c r="AQ15" s="49" t="s">
        <v>55</v>
      </c>
      <c r="AR15" s="49"/>
      <c r="AS15" s="49">
        <v>0</v>
      </c>
      <c r="AT15" s="49"/>
      <c r="AU15" s="49">
        <v>0</v>
      </c>
      <c r="AV15" s="49"/>
      <c r="AW15" s="49" t="s">
        <v>26</v>
      </c>
      <c r="AX15" s="49"/>
      <c r="AY15" s="49">
        <v>0</v>
      </c>
      <c r="AZ15" s="49"/>
      <c r="BA15" s="49" t="s">
        <v>26</v>
      </c>
      <c r="BB15" s="49"/>
      <c r="BC15" s="50">
        <v>0</v>
      </c>
      <c r="BD15" s="50"/>
      <c r="BE15" s="50">
        <v>0</v>
      </c>
      <c r="BF15" s="50"/>
      <c r="BG15" s="50"/>
      <c r="BH15" s="6" t="s">
        <v>26</v>
      </c>
      <c r="BI15" s="50">
        <v>0</v>
      </c>
      <c r="BJ15" s="50"/>
      <c r="BK15" s="50"/>
      <c r="BL15" s="50" t="s">
        <v>26</v>
      </c>
      <c r="BM15" s="50"/>
      <c r="BN15" s="7">
        <v>0</v>
      </c>
      <c r="BO15" s="49">
        <v>0</v>
      </c>
      <c r="BP15" s="49"/>
      <c r="BQ15" s="49" t="s">
        <v>26</v>
      </c>
      <c r="BR15" s="49"/>
      <c r="BS15" s="49">
        <v>0</v>
      </c>
      <c r="BT15" s="49"/>
      <c r="BU15" s="7" t="s">
        <v>26</v>
      </c>
      <c r="BV15" s="6">
        <v>0</v>
      </c>
      <c r="BW15" s="6">
        <v>0</v>
      </c>
      <c r="BX15" s="6" t="s">
        <v>26</v>
      </c>
      <c r="BY15" s="6">
        <v>0</v>
      </c>
      <c r="BZ15" s="6" t="s">
        <v>26</v>
      </c>
      <c r="CA15" s="43" t="s">
        <v>161</v>
      </c>
    </row>
    <row r="16" spans="1:79" ht="14.1" customHeight="1">
      <c r="A16" s="83" t="s">
        <v>82</v>
      </c>
      <c r="B16" s="84"/>
      <c r="C16" s="84"/>
      <c r="D16" s="85"/>
      <c r="E16" s="24">
        <f>SUM(G16,Q16,Y16,AH16,AS16,BC16,BN16,BV16)</f>
        <v>90</v>
      </c>
      <c r="F16" s="8">
        <f>SUM(F14:F15)</f>
        <v>8</v>
      </c>
      <c r="G16" s="63">
        <f>SUM(G14:I15)</f>
        <v>35</v>
      </c>
      <c r="H16" s="63"/>
      <c r="I16" s="63"/>
      <c r="J16" s="63">
        <f>SUM(J14:K15)</f>
        <v>3</v>
      </c>
      <c r="K16" s="63"/>
      <c r="L16" s="9" t="s">
        <v>28</v>
      </c>
      <c r="M16" s="67" t="s">
        <v>54</v>
      </c>
      <c r="N16" s="63"/>
      <c r="O16" s="63"/>
      <c r="P16" s="9" t="s">
        <v>28</v>
      </c>
      <c r="Q16" s="63">
        <f>SUM(Q14:R15)</f>
        <v>0</v>
      </c>
      <c r="R16" s="63"/>
      <c r="S16" s="63">
        <f>SUM(S14:T15)</f>
        <v>0</v>
      </c>
      <c r="T16" s="63"/>
      <c r="U16" s="63" t="s">
        <v>28</v>
      </c>
      <c r="V16" s="63"/>
      <c r="W16" s="9" t="s">
        <v>28</v>
      </c>
      <c r="X16" s="9" t="s">
        <v>28</v>
      </c>
      <c r="Y16" s="68">
        <f>SUM(Y14:Z15)</f>
        <v>20</v>
      </c>
      <c r="Z16" s="56"/>
      <c r="AA16" s="68">
        <f>SUM(AA14:AB15)</f>
        <v>2</v>
      </c>
      <c r="AB16" s="56"/>
      <c r="AC16" s="56" t="s">
        <v>28</v>
      </c>
      <c r="AD16" s="56"/>
      <c r="AE16" s="18" t="s">
        <v>54</v>
      </c>
      <c r="AF16" s="56" t="s">
        <v>28</v>
      </c>
      <c r="AG16" s="56"/>
      <c r="AH16" s="63">
        <f>SUM(AH14:AJ15)</f>
        <v>35</v>
      </c>
      <c r="AI16" s="63"/>
      <c r="AJ16" s="63"/>
      <c r="AK16" s="63">
        <f>SUM(AK14:AL15)</f>
        <v>3</v>
      </c>
      <c r="AL16" s="63"/>
      <c r="AM16" s="9" t="s">
        <v>28</v>
      </c>
      <c r="AN16" s="67" t="s">
        <v>54</v>
      </c>
      <c r="AO16" s="63"/>
      <c r="AP16" s="63"/>
      <c r="AQ16" s="63" t="s">
        <v>28</v>
      </c>
      <c r="AR16" s="63"/>
      <c r="AS16" s="63">
        <f>SUM(AS14:AT15)</f>
        <v>0</v>
      </c>
      <c r="AT16" s="63"/>
      <c r="AU16" s="63">
        <f>SUM(AU14:AV15)</f>
        <v>0</v>
      </c>
      <c r="AV16" s="63"/>
      <c r="AW16" s="63" t="s">
        <v>28</v>
      </c>
      <c r="AX16" s="63"/>
      <c r="AY16" s="63" t="s">
        <v>28</v>
      </c>
      <c r="AZ16" s="63"/>
      <c r="BA16" s="63" t="s">
        <v>28</v>
      </c>
      <c r="BB16" s="63"/>
      <c r="BC16" s="56">
        <f>SUM(BC14:BD15)</f>
        <v>0</v>
      </c>
      <c r="BD16" s="56"/>
      <c r="BE16" s="56">
        <f>SUM(BE14:BG15)</f>
        <v>0</v>
      </c>
      <c r="BF16" s="56"/>
      <c r="BG16" s="56"/>
      <c r="BH16" s="8" t="s">
        <v>28</v>
      </c>
      <c r="BI16" s="56" t="s">
        <v>110</v>
      </c>
      <c r="BJ16" s="56"/>
      <c r="BK16" s="56"/>
      <c r="BL16" s="56" t="s">
        <v>28</v>
      </c>
      <c r="BM16" s="56"/>
      <c r="BN16" s="9">
        <f>SUM(BN14:BN15)</f>
        <v>0</v>
      </c>
      <c r="BO16" s="63">
        <f>SUM(BO14:BP15)</f>
        <v>0</v>
      </c>
      <c r="BP16" s="63"/>
      <c r="BQ16" s="63" t="s">
        <v>28</v>
      </c>
      <c r="BR16" s="63"/>
      <c r="BS16" s="63" t="s">
        <v>28</v>
      </c>
      <c r="BT16" s="63"/>
      <c r="BU16" s="9" t="s">
        <v>28</v>
      </c>
      <c r="BV16" s="8">
        <f>SUM(BV14:BV15)</f>
        <v>0</v>
      </c>
      <c r="BW16" s="8">
        <f>SUM(BW14:BW15)</f>
        <v>0</v>
      </c>
      <c r="BX16" s="8" t="s">
        <v>28</v>
      </c>
      <c r="BY16" s="8" t="s">
        <v>28</v>
      </c>
      <c r="BZ16" s="8" t="s">
        <v>28</v>
      </c>
    </row>
    <row r="17" spans="1:79" ht="18" customHeight="1">
      <c r="A17" s="61" t="s">
        <v>116</v>
      </c>
      <c r="B17" s="61"/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61"/>
      <c r="AE17" s="61"/>
      <c r="AF17" s="61"/>
      <c r="AG17" s="61"/>
      <c r="AH17" s="61"/>
      <c r="AI17" s="61"/>
      <c r="AJ17" s="61"/>
      <c r="AK17" s="61"/>
      <c r="AL17" s="61"/>
      <c r="AM17" s="61"/>
      <c r="AN17" s="61"/>
      <c r="AO17" s="61"/>
      <c r="AP17" s="61"/>
      <c r="AQ17" s="61"/>
      <c r="AR17" s="61"/>
      <c r="AS17" s="61"/>
      <c r="AT17" s="61"/>
      <c r="AU17" s="61"/>
      <c r="AV17" s="61"/>
      <c r="AW17" s="61"/>
      <c r="AX17" s="61"/>
      <c r="AY17" s="61"/>
      <c r="AZ17" s="61"/>
      <c r="BA17" s="61"/>
      <c r="BB17" s="61"/>
      <c r="BC17" s="61"/>
      <c r="BD17" s="61"/>
      <c r="BE17" s="61"/>
      <c r="BF17" s="61"/>
      <c r="BG17" s="61"/>
      <c r="BH17" s="61"/>
      <c r="BI17" s="61"/>
      <c r="BJ17" s="61"/>
      <c r="BK17" s="61"/>
      <c r="BL17" s="61"/>
      <c r="BM17" s="61"/>
      <c r="BN17" s="61"/>
      <c r="BO17" s="61"/>
      <c r="BP17" s="61"/>
      <c r="BQ17" s="61"/>
      <c r="BR17" s="61"/>
      <c r="BS17" s="61"/>
      <c r="BT17" s="61"/>
      <c r="BU17" s="61"/>
      <c r="BV17" s="61"/>
      <c r="BW17" s="61"/>
      <c r="BX17" s="61"/>
      <c r="BY17" s="61"/>
      <c r="BZ17" s="61"/>
    </row>
    <row r="18" spans="1:79" ht="39.75" customHeight="1">
      <c r="A18" s="22">
        <v>6</v>
      </c>
      <c r="B18" s="75" t="s">
        <v>112</v>
      </c>
      <c r="C18" s="75"/>
      <c r="D18" s="29" t="s">
        <v>131</v>
      </c>
      <c r="E18" s="6">
        <f>SUM(G18,Q18,Y18,AH18,AS18,BC18,BN18,BV18)</f>
        <v>30</v>
      </c>
      <c r="F18" s="6">
        <f>SUM(J18,S18,AA18,AK18,AU18,BE18,BO18,BW18)</f>
        <v>3</v>
      </c>
      <c r="G18" s="49">
        <v>15</v>
      </c>
      <c r="H18" s="49"/>
      <c r="I18" s="49"/>
      <c r="J18" s="49">
        <v>1.5</v>
      </c>
      <c r="K18" s="49"/>
      <c r="L18" s="7" t="s">
        <v>50</v>
      </c>
      <c r="M18" s="49">
        <v>300</v>
      </c>
      <c r="N18" s="49"/>
      <c r="O18" s="49"/>
      <c r="P18" s="7" t="s">
        <v>25</v>
      </c>
      <c r="Q18" s="49">
        <v>0</v>
      </c>
      <c r="R18" s="49"/>
      <c r="S18" s="49">
        <v>0</v>
      </c>
      <c r="T18" s="49"/>
      <c r="U18" s="49" t="s">
        <v>26</v>
      </c>
      <c r="V18" s="49"/>
      <c r="W18" s="7" t="s">
        <v>23</v>
      </c>
      <c r="X18" s="7" t="s">
        <v>26</v>
      </c>
      <c r="Y18" s="50">
        <v>0</v>
      </c>
      <c r="Z18" s="50"/>
      <c r="AA18" s="50">
        <v>0</v>
      </c>
      <c r="AB18" s="50"/>
      <c r="AC18" s="50" t="s">
        <v>26</v>
      </c>
      <c r="AD18" s="50"/>
      <c r="AE18" s="6">
        <v>0</v>
      </c>
      <c r="AF18" s="50" t="s">
        <v>26</v>
      </c>
      <c r="AG18" s="50"/>
      <c r="AH18" s="49">
        <v>15</v>
      </c>
      <c r="AI18" s="49"/>
      <c r="AJ18" s="49"/>
      <c r="AK18" s="49">
        <v>1.5</v>
      </c>
      <c r="AL18" s="49"/>
      <c r="AM18" s="7" t="s">
        <v>56</v>
      </c>
      <c r="AN18" s="49">
        <v>25</v>
      </c>
      <c r="AO18" s="49"/>
      <c r="AP18" s="49"/>
      <c r="AQ18" s="49" t="s">
        <v>25</v>
      </c>
      <c r="AR18" s="49"/>
      <c r="AS18" s="49">
        <v>0</v>
      </c>
      <c r="AT18" s="49"/>
      <c r="AU18" s="49">
        <v>0</v>
      </c>
      <c r="AV18" s="49"/>
      <c r="AW18" s="49" t="s">
        <v>26</v>
      </c>
      <c r="AX18" s="49"/>
      <c r="AY18" s="49">
        <v>0</v>
      </c>
      <c r="AZ18" s="49"/>
      <c r="BA18" s="49" t="s">
        <v>26</v>
      </c>
      <c r="BB18" s="49"/>
      <c r="BC18" s="50">
        <v>0</v>
      </c>
      <c r="BD18" s="50"/>
      <c r="BE18" s="50">
        <v>0</v>
      </c>
      <c r="BF18" s="50"/>
      <c r="BG18" s="50"/>
      <c r="BH18" s="6" t="s">
        <v>26</v>
      </c>
      <c r="BI18" s="50">
        <v>0</v>
      </c>
      <c r="BJ18" s="50"/>
      <c r="BK18" s="50"/>
      <c r="BL18" s="50" t="s">
        <v>26</v>
      </c>
      <c r="BM18" s="50"/>
      <c r="BN18" s="7">
        <v>0</v>
      </c>
      <c r="BO18" s="49">
        <v>0</v>
      </c>
      <c r="BP18" s="49"/>
      <c r="BQ18" s="49" t="s">
        <v>26</v>
      </c>
      <c r="BR18" s="49"/>
      <c r="BS18" s="49">
        <v>0</v>
      </c>
      <c r="BT18" s="49"/>
      <c r="BU18" s="7" t="s">
        <v>26</v>
      </c>
      <c r="BV18" s="6">
        <v>0</v>
      </c>
      <c r="BW18" s="6">
        <v>0</v>
      </c>
      <c r="BX18" s="6" t="s">
        <v>26</v>
      </c>
      <c r="BY18" s="6">
        <v>0</v>
      </c>
      <c r="BZ18" s="6" t="s">
        <v>26</v>
      </c>
      <c r="CA18" s="43" t="s">
        <v>163</v>
      </c>
    </row>
    <row r="19" spans="1:79" ht="32.450000000000003" customHeight="1">
      <c r="A19" s="22">
        <v>7</v>
      </c>
      <c r="B19" s="75" t="s">
        <v>29</v>
      </c>
      <c r="C19" s="75"/>
      <c r="D19" s="29" t="s">
        <v>121</v>
      </c>
      <c r="E19" s="6">
        <f t="shared" ref="E19:E20" si="3">SUM(G19,Q19,Y19,AH19,AS19,BC19,BN19,BV19)</f>
        <v>30</v>
      </c>
      <c r="F19" s="6">
        <f t="shared" ref="F19:F21" si="4">SUM(J19,S19,AA19,AK19,AU19,BE19,BO19,BW19)</f>
        <v>3</v>
      </c>
      <c r="G19" s="49">
        <v>10</v>
      </c>
      <c r="H19" s="49"/>
      <c r="I19" s="49"/>
      <c r="J19" s="49">
        <v>1</v>
      </c>
      <c r="K19" s="49"/>
      <c r="L19" s="7" t="s">
        <v>53</v>
      </c>
      <c r="M19" s="49">
        <v>300</v>
      </c>
      <c r="N19" s="49"/>
      <c r="O19" s="49"/>
      <c r="P19" s="7" t="s">
        <v>25</v>
      </c>
      <c r="Q19" s="49">
        <v>0</v>
      </c>
      <c r="R19" s="49"/>
      <c r="S19" s="49">
        <v>0</v>
      </c>
      <c r="T19" s="49"/>
      <c r="U19" s="49" t="s">
        <v>26</v>
      </c>
      <c r="V19" s="49"/>
      <c r="W19" s="7">
        <v>0</v>
      </c>
      <c r="X19" s="7" t="s">
        <v>26</v>
      </c>
      <c r="Y19" s="50">
        <v>20</v>
      </c>
      <c r="Z19" s="50"/>
      <c r="AA19" s="50">
        <v>2</v>
      </c>
      <c r="AB19" s="50"/>
      <c r="AC19" s="50" t="s">
        <v>50</v>
      </c>
      <c r="AD19" s="50"/>
      <c r="AE19" s="6">
        <v>20</v>
      </c>
      <c r="AF19" s="50" t="s">
        <v>55</v>
      </c>
      <c r="AG19" s="50"/>
      <c r="AH19" s="49">
        <v>0</v>
      </c>
      <c r="AI19" s="49"/>
      <c r="AJ19" s="49"/>
      <c r="AK19" s="49">
        <v>0</v>
      </c>
      <c r="AL19" s="49"/>
      <c r="AM19" s="7" t="s">
        <v>52</v>
      </c>
      <c r="AN19" s="49">
        <v>0</v>
      </c>
      <c r="AO19" s="49"/>
      <c r="AP19" s="49"/>
      <c r="AQ19" s="49" t="s">
        <v>52</v>
      </c>
      <c r="AR19" s="49"/>
      <c r="AS19" s="49">
        <v>0</v>
      </c>
      <c r="AT19" s="49"/>
      <c r="AU19" s="49">
        <v>0</v>
      </c>
      <c r="AV19" s="49"/>
      <c r="AW19" s="49" t="s">
        <v>26</v>
      </c>
      <c r="AX19" s="49"/>
      <c r="AY19" s="49">
        <v>0</v>
      </c>
      <c r="AZ19" s="49"/>
      <c r="BA19" s="49" t="s">
        <v>26</v>
      </c>
      <c r="BB19" s="49"/>
      <c r="BC19" s="50">
        <v>0</v>
      </c>
      <c r="BD19" s="50"/>
      <c r="BE19" s="50">
        <v>0</v>
      </c>
      <c r="BF19" s="50"/>
      <c r="BG19" s="50"/>
      <c r="BH19" s="6" t="s">
        <v>26</v>
      </c>
      <c r="BI19" s="50">
        <v>0</v>
      </c>
      <c r="BJ19" s="50"/>
      <c r="BK19" s="50"/>
      <c r="BL19" s="50" t="s">
        <v>26</v>
      </c>
      <c r="BM19" s="50"/>
      <c r="BN19" s="7">
        <v>0</v>
      </c>
      <c r="BO19" s="49">
        <v>0</v>
      </c>
      <c r="BP19" s="49"/>
      <c r="BQ19" s="49" t="s">
        <v>26</v>
      </c>
      <c r="BR19" s="49"/>
      <c r="BS19" s="49">
        <v>0</v>
      </c>
      <c r="BT19" s="49"/>
      <c r="BU19" s="7" t="s">
        <v>26</v>
      </c>
      <c r="BV19" s="6">
        <v>0</v>
      </c>
      <c r="BW19" s="6">
        <v>0</v>
      </c>
      <c r="BX19" s="6" t="s">
        <v>26</v>
      </c>
      <c r="BY19" s="6">
        <v>0</v>
      </c>
      <c r="BZ19" s="6" t="s">
        <v>26</v>
      </c>
      <c r="CA19" s="43" t="s">
        <v>164</v>
      </c>
    </row>
    <row r="20" spans="1:79" ht="40.9" customHeight="1">
      <c r="A20" s="22">
        <v>8</v>
      </c>
      <c r="B20" s="75" t="s">
        <v>62</v>
      </c>
      <c r="C20" s="75"/>
      <c r="D20" s="5" t="s">
        <v>138</v>
      </c>
      <c r="E20" s="6">
        <f t="shared" si="3"/>
        <v>25</v>
      </c>
      <c r="F20" s="6">
        <f t="shared" si="4"/>
        <v>2</v>
      </c>
      <c r="G20" s="49">
        <v>15</v>
      </c>
      <c r="H20" s="49"/>
      <c r="I20" s="49"/>
      <c r="J20" s="49">
        <v>1</v>
      </c>
      <c r="K20" s="49"/>
      <c r="L20" s="7" t="s">
        <v>24</v>
      </c>
      <c r="M20" s="49">
        <v>300</v>
      </c>
      <c r="N20" s="49"/>
      <c r="O20" s="49"/>
      <c r="P20" s="7" t="s">
        <v>25</v>
      </c>
      <c r="Q20" s="49">
        <v>0</v>
      </c>
      <c r="R20" s="49"/>
      <c r="S20" s="49">
        <v>0</v>
      </c>
      <c r="T20" s="49"/>
      <c r="U20" s="49" t="s">
        <v>26</v>
      </c>
      <c r="V20" s="49"/>
      <c r="W20" s="7">
        <v>0</v>
      </c>
      <c r="X20" s="7" t="s">
        <v>26</v>
      </c>
      <c r="Y20" s="128">
        <v>10</v>
      </c>
      <c r="Z20" s="50"/>
      <c r="AA20" s="128">
        <v>1</v>
      </c>
      <c r="AB20" s="50"/>
      <c r="AC20" s="50" t="s">
        <v>56</v>
      </c>
      <c r="AD20" s="50"/>
      <c r="AE20" s="15">
        <v>15</v>
      </c>
      <c r="AF20" s="128" t="s">
        <v>55</v>
      </c>
      <c r="AG20" s="50"/>
      <c r="AH20" s="117">
        <v>0</v>
      </c>
      <c r="AI20" s="49"/>
      <c r="AJ20" s="49"/>
      <c r="AK20" s="117">
        <v>0</v>
      </c>
      <c r="AL20" s="49"/>
      <c r="AM20" s="7" t="s">
        <v>52</v>
      </c>
      <c r="AN20" s="117">
        <v>0</v>
      </c>
      <c r="AO20" s="49"/>
      <c r="AP20" s="49"/>
      <c r="AQ20" s="117" t="s">
        <v>52</v>
      </c>
      <c r="AR20" s="49"/>
      <c r="AS20" s="49">
        <v>0</v>
      </c>
      <c r="AT20" s="49"/>
      <c r="AU20" s="49">
        <v>0</v>
      </c>
      <c r="AV20" s="49"/>
      <c r="AW20" s="49" t="s">
        <v>26</v>
      </c>
      <c r="AX20" s="49"/>
      <c r="AY20" s="49">
        <v>0</v>
      </c>
      <c r="AZ20" s="49"/>
      <c r="BA20" s="49" t="s">
        <v>26</v>
      </c>
      <c r="BB20" s="49"/>
      <c r="BC20" s="50">
        <v>0</v>
      </c>
      <c r="BD20" s="50"/>
      <c r="BE20" s="50">
        <v>0</v>
      </c>
      <c r="BF20" s="50"/>
      <c r="BG20" s="50"/>
      <c r="BH20" s="6" t="s">
        <v>26</v>
      </c>
      <c r="BI20" s="50">
        <v>0</v>
      </c>
      <c r="BJ20" s="50"/>
      <c r="BK20" s="50"/>
      <c r="BL20" s="50" t="s">
        <v>26</v>
      </c>
      <c r="BM20" s="50"/>
      <c r="BN20" s="7">
        <v>0</v>
      </c>
      <c r="BO20" s="49">
        <v>0</v>
      </c>
      <c r="BP20" s="49"/>
      <c r="BQ20" s="49" t="s">
        <v>26</v>
      </c>
      <c r="BR20" s="49"/>
      <c r="BS20" s="49">
        <v>0</v>
      </c>
      <c r="BT20" s="49"/>
      <c r="BU20" s="7" t="s">
        <v>26</v>
      </c>
      <c r="BV20" s="6">
        <v>0</v>
      </c>
      <c r="BW20" s="6">
        <v>0</v>
      </c>
      <c r="BX20" s="6" t="s">
        <v>26</v>
      </c>
      <c r="BY20" s="6">
        <v>0</v>
      </c>
      <c r="BZ20" s="6" t="s">
        <v>26</v>
      </c>
      <c r="CA20" s="43" t="s">
        <v>165</v>
      </c>
    </row>
    <row r="21" spans="1:79" ht="40.9" customHeight="1">
      <c r="A21" s="22">
        <v>9</v>
      </c>
      <c r="B21" s="75" t="s">
        <v>79</v>
      </c>
      <c r="C21" s="75"/>
      <c r="D21" s="5" t="s">
        <v>138</v>
      </c>
      <c r="E21" s="6">
        <f>SUM(G21,Q21,Y21,AH21,AS21,BC21,BN21,BV21)</f>
        <v>20</v>
      </c>
      <c r="F21" s="6">
        <f t="shared" si="4"/>
        <v>1</v>
      </c>
      <c r="G21" s="49">
        <v>0</v>
      </c>
      <c r="H21" s="49"/>
      <c r="I21" s="49"/>
      <c r="J21" s="49">
        <v>0</v>
      </c>
      <c r="K21" s="49"/>
      <c r="L21" s="7">
        <v>0</v>
      </c>
      <c r="M21" s="49">
        <v>0</v>
      </c>
      <c r="N21" s="49"/>
      <c r="O21" s="49"/>
      <c r="P21" s="7">
        <v>0</v>
      </c>
      <c r="Q21" s="49">
        <v>10</v>
      </c>
      <c r="R21" s="49"/>
      <c r="S21" s="49">
        <v>0.5</v>
      </c>
      <c r="T21" s="49"/>
      <c r="U21" s="49" t="s">
        <v>50</v>
      </c>
      <c r="V21" s="49"/>
      <c r="W21" s="7">
        <v>300</v>
      </c>
      <c r="X21" s="7" t="s">
        <v>55</v>
      </c>
      <c r="Y21" s="50">
        <v>0</v>
      </c>
      <c r="Z21" s="50"/>
      <c r="AA21" s="50">
        <v>0</v>
      </c>
      <c r="AB21" s="50"/>
      <c r="AC21" s="50" t="s">
        <v>26</v>
      </c>
      <c r="AD21" s="50"/>
      <c r="AE21" s="6">
        <v>0</v>
      </c>
      <c r="AF21" s="50" t="s">
        <v>26</v>
      </c>
      <c r="AG21" s="50"/>
      <c r="AH21" s="49">
        <v>0</v>
      </c>
      <c r="AI21" s="49"/>
      <c r="AJ21" s="49"/>
      <c r="AK21" s="49">
        <v>0</v>
      </c>
      <c r="AL21" s="49"/>
      <c r="AM21" s="7">
        <v>0</v>
      </c>
      <c r="AN21" s="49">
        <v>0</v>
      </c>
      <c r="AO21" s="49"/>
      <c r="AP21" s="49"/>
      <c r="AQ21" s="49">
        <v>0</v>
      </c>
      <c r="AR21" s="49"/>
      <c r="AS21" s="49">
        <v>10</v>
      </c>
      <c r="AT21" s="49"/>
      <c r="AU21" s="49">
        <v>0.5</v>
      </c>
      <c r="AV21" s="49"/>
      <c r="AW21" s="49" t="s">
        <v>56</v>
      </c>
      <c r="AX21" s="49"/>
      <c r="AY21" s="49">
        <v>25</v>
      </c>
      <c r="AZ21" s="49"/>
      <c r="BA21" s="49" t="s">
        <v>55</v>
      </c>
      <c r="BB21" s="49"/>
      <c r="BC21" s="50">
        <v>0</v>
      </c>
      <c r="BD21" s="50"/>
      <c r="BE21" s="50">
        <v>0</v>
      </c>
      <c r="BF21" s="50"/>
      <c r="BG21" s="50"/>
      <c r="BH21" s="6" t="s">
        <v>26</v>
      </c>
      <c r="BI21" s="50">
        <v>0</v>
      </c>
      <c r="BJ21" s="50"/>
      <c r="BK21" s="50"/>
      <c r="BL21" s="50" t="s">
        <v>26</v>
      </c>
      <c r="BM21" s="50"/>
      <c r="BN21" s="7">
        <v>0</v>
      </c>
      <c r="BO21" s="49">
        <v>0</v>
      </c>
      <c r="BP21" s="49"/>
      <c r="BQ21" s="49" t="s">
        <v>26</v>
      </c>
      <c r="BR21" s="49"/>
      <c r="BS21" s="49">
        <v>0</v>
      </c>
      <c r="BT21" s="49"/>
      <c r="BU21" s="7" t="s">
        <v>26</v>
      </c>
      <c r="BV21" s="6">
        <v>0</v>
      </c>
      <c r="BW21" s="6">
        <v>0</v>
      </c>
      <c r="BX21" s="6" t="s">
        <v>26</v>
      </c>
      <c r="BY21" s="6">
        <v>0</v>
      </c>
      <c r="BZ21" s="6" t="s">
        <v>26</v>
      </c>
      <c r="CA21" s="43" t="s">
        <v>166</v>
      </c>
    </row>
    <row r="22" spans="1:79" ht="14.1" customHeight="1">
      <c r="A22" s="83" t="s">
        <v>81</v>
      </c>
      <c r="B22" s="84"/>
      <c r="C22" s="84"/>
      <c r="D22" s="85"/>
      <c r="E22" s="8">
        <f>SUM(E18:E21)</f>
        <v>105</v>
      </c>
      <c r="F22" s="8">
        <f>SUM(F18:F21)</f>
        <v>9</v>
      </c>
      <c r="G22" s="63">
        <f>SUM(G18:I21)</f>
        <v>40</v>
      </c>
      <c r="H22" s="63"/>
      <c r="I22" s="63"/>
      <c r="J22" s="63">
        <f>SUM(J18:K21)</f>
        <v>3.5</v>
      </c>
      <c r="K22" s="63"/>
      <c r="L22" s="9" t="s">
        <v>28</v>
      </c>
      <c r="M22" s="67" t="s">
        <v>54</v>
      </c>
      <c r="N22" s="63"/>
      <c r="O22" s="63"/>
      <c r="P22" s="9" t="s">
        <v>28</v>
      </c>
      <c r="Q22" s="63">
        <f>SUM(Q18:R21)</f>
        <v>10</v>
      </c>
      <c r="R22" s="63"/>
      <c r="S22" s="63">
        <f>SUM(S18:T21)</f>
        <v>0.5</v>
      </c>
      <c r="T22" s="63"/>
      <c r="U22" s="63" t="s">
        <v>28</v>
      </c>
      <c r="V22" s="63"/>
      <c r="W22" s="63" t="s">
        <v>28</v>
      </c>
      <c r="X22" s="63"/>
      <c r="Y22" s="68">
        <f>SUM(Y18:Z21)</f>
        <v>30</v>
      </c>
      <c r="Z22" s="56"/>
      <c r="AA22" s="68">
        <f>SUM(AA18:AB21)</f>
        <v>3</v>
      </c>
      <c r="AB22" s="56"/>
      <c r="AC22" s="56" t="s">
        <v>28</v>
      </c>
      <c r="AD22" s="56"/>
      <c r="AE22" s="18" t="s">
        <v>54</v>
      </c>
      <c r="AF22" s="56" t="s">
        <v>28</v>
      </c>
      <c r="AG22" s="56"/>
      <c r="AH22" s="63">
        <f>SUM(AH18:AJ21)</f>
        <v>15</v>
      </c>
      <c r="AI22" s="63"/>
      <c r="AJ22" s="63"/>
      <c r="AK22" s="63">
        <f>SUM(AK18:AL21)</f>
        <v>1.5</v>
      </c>
      <c r="AL22" s="63"/>
      <c r="AM22" s="9" t="s">
        <v>28</v>
      </c>
      <c r="AN22" s="67" t="s">
        <v>54</v>
      </c>
      <c r="AO22" s="63"/>
      <c r="AP22" s="63"/>
      <c r="AQ22" s="63" t="s">
        <v>28</v>
      </c>
      <c r="AR22" s="63"/>
      <c r="AS22" s="63">
        <f>SUM(AS18:AT21)</f>
        <v>10</v>
      </c>
      <c r="AT22" s="63"/>
      <c r="AU22" s="63">
        <f>SUM(AU18:AV21)</f>
        <v>0.5</v>
      </c>
      <c r="AV22" s="63"/>
      <c r="AW22" s="63" t="s">
        <v>28</v>
      </c>
      <c r="AX22" s="63"/>
      <c r="AY22" s="63" t="s">
        <v>28</v>
      </c>
      <c r="AZ22" s="63"/>
      <c r="BA22" s="63" t="s">
        <v>28</v>
      </c>
      <c r="BB22" s="63"/>
      <c r="BC22" s="56">
        <f>SUM(BC18:BD21)</f>
        <v>0</v>
      </c>
      <c r="BD22" s="56"/>
      <c r="BE22" s="56">
        <f>SUM(BE18:BG21)</f>
        <v>0</v>
      </c>
      <c r="BF22" s="56"/>
      <c r="BG22" s="56"/>
      <c r="BH22" s="8" t="s">
        <v>28</v>
      </c>
      <c r="BI22" s="56" t="s">
        <v>110</v>
      </c>
      <c r="BJ22" s="56"/>
      <c r="BK22" s="56"/>
      <c r="BL22" s="56" t="s">
        <v>28</v>
      </c>
      <c r="BM22" s="56"/>
      <c r="BN22" s="9">
        <f>SUM(BN18:BN21)</f>
        <v>0</v>
      </c>
      <c r="BO22" s="63">
        <f>SUM(BO18:BP21)</f>
        <v>0</v>
      </c>
      <c r="BP22" s="63"/>
      <c r="BQ22" s="63" t="s">
        <v>28</v>
      </c>
      <c r="BR22" s="63"/>
      <c r="BS22" s="63" t="s">
        <v>28</v>
      </c>
      <c r="BT22" s="63"/>
      <c r="BU22" s="9" t="s">
        <v>28</v>
      </c>
      <c r="BV22" s="8">
        <f>SUM(BV18:BV21)</f>
        <v>0</v>
      </c>
      <c r="BW22" s="8">
        <f>SUM(BW18:BW21)</f>
        <v>0</v>
      </c>
      <c r="BX22" s="8" t="s">
        <v>28</v>
      </c>
      <c r="BY22" s="8" t="s">
        <v>28</v>
      </c>
      <c r="BZ22" s="8" t="s">
        <v>28</v>
      </c>
    </row>
    <row r="23" spans="1:79">
      <c r="A23" s="61" t="s">
        <v>117</v>
      </c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  <c r="AC23" s="61"/>
      <c r="AD23" s="61"/>
      <c r="AE23" s="61"/>
      <c r="AF23" s="61"/>
      <c r="AG23" s="61"/>
      <c r="AH23" s="61"/>
      <c r="AI23" s="61"/>
      <c r="AJ23" s="61"/>
      <c r="AK23" s="61"/>
      <c r="AL23" s="61"/>
      <c r="AM23" s="61"/>
      <c r="AN23" s="61"/>
      <c r="AO23" s="61"/>
      <c r="AP23" s="61"/>
      <c r="AQ23" s="61"/>
      <c r="AR23" s="61"/>
      <c r="AS23" s="61"/>
      <c r="AT23" s="61"/>
      <c r="AU23" s="61"/>
      <c r="AV23" s="61"/>
      <c r="AW23" s="61"/>
      <c r="AX23" s="61"/>
      <c r="AY23" s="61"/>
      <c r="AZ23" s="61"/>
      <c r="BA23" s="61"/>
      <c r="BB23" s="61"/>
      <c r="BC23" s="61"/>
      <c r="BD23" s="61"/>
      <c r="BE23" s="61"/>
      <c r="BF23" s="61"/>
      <c r="BG23" s="61"/>
      <c r="BH23" s="61"/>
      <c r="BI23" s="61"/>
      <c r="BJ23" s="61"/>
      <c r="BK23" s="61"/>
      <c r="BL23" s="61"/>
      <c r="BM23" s="61"/>
      <c r="BN23" s="61"/>
      <c r="BO23" s="61"/>
      <c r="BP23" s="61"/>
      <c r="BQ23" s="61"/>
      <c r="BR23" s="61"/>
      <c r="BS23" s="61"/>
      <c r="BT23" s="61"/>
      <c r="BU23" s="61"/>
      <c r="BV23" s="61"/>
      <c r="BW23" s="61"/>
      <c r="BX23" s="61"/>
      <c r="BY23" s="61"/>
      <c r="BZ23" s="61"/>
    </row>
    <row r="24" spans="1:79" ht="39.6" customHeight="1">
      <c r="A24" s="2">
        <v>10</v>
      </c>
      <c r="B24" s="86" t="s">
        <v>66</v>
      </c>
      <c r="C24" s="86"/>
      <c r="D24" s="31" t="s">
        <v>128</v>
      </c>
      <c r="E24" s="6">
        <f>SUM(G24,Q24,Y24,AH24,AS24,BC24,BN24,BV24)</f>
        <v>15</v>
      </c>
      <c r="F24" s="6">
        <f>SUM(J24,S24,AA24,AK24,AU24,BE24,BO24,BW24)</f>
        <v>1.5</v>
      </c>
      <c r="G24" s="49">
        <v>10</v>
      </c>
      <c r="H24" s="49"/>
      <c r="I24" s="49"/>
      <c r="J24" s="49">
        <v>1</v>
      </c>
      <c r="K24" s="49"/>
      <c r="L24" s="7" t="s">
        <v>24</v>
      </c>
      <c r="M24" s="49">
        <v>300</v>
      </c>
      <c r="N24" s="49"/>
      <c r="O24" s="49"/>
      <c r="P24" s="7" t="s">
        <v>25</v>
      </c>
      <c r="Q24" s="49">
        <v>0</v>
      </c>
      <c r="R24" s="49"/>
      <c r="S24" s="49">
        <v>0</v>
      </c>
      <c r="T24" s="49"/>
      <c r="U24" s="49" t="s">
        <v>26</v>
      </c>
      <c r="V24" s="49"/>
      <c r="W24" s="7">
        <v>0</v>
      </c>
      <c r="X24" s="7" t="s">
        <v>26</v>
      </c>
      <c r="Y24" s="50">
        <v>0</v>
      </c>
      <c r="Z24" s="50"/>
      <c r="AA24" s="50">
        <v>0</v>
      </c>
      <c r="AB24" s="50"/>
      <c r="AC24" s="50" t="s">
        <v>52</v>
      </c>
      <c r="AD24" s="50"/>
      <c r="AE24" s="6">
        <v>0</v>
      </c>
      <c r="AF24" s="50" t="s">
        <v>52</v>
      </c>
      <c r="AG24" s="50"/>
      <c r="AH24" s="49">
        <v>5</v>
      </c>
      <c r="AI24" s="49"/>
      <c r="AJ24" s="49"/>
      <c r="AK24" s="49">
        <v>0.5</v>
      </c>
      <c r="AL24" s="49"/>
      <c r="AM24" s="7" t="s">
        <v>56</v>
      </c>
      <c r="AN24" s="49">
        <v>25</v>
      </c>
      <c r="AO24" s="49"/>
      <c r="AP24" s="49"/>
      <c r="AQ24" s="49" t="s">
        <v>55</v>
      </c>
      <c r="AR24" s="49"/>
      <c r="AS24" s="49">
        <v>0</v>
      </c>
      <c r="AT24" s="49"/>
      <c r="AU24" s="49">
        <v>0</v>
      </c>
      <c r="AV24" s="49"/>
      <c r="AW24" s="49" t="s">
        <v>26</v>
      </c>
      <c r="AX24" s="49"/>
      <c r="AY24" s="49">
        <v>0</v>
      </c>
      <c r="AZ24" s="49"/>
      <c r="BA24" s="49" t="s">
        <v>26</v>
      </c>
      <c r="BB24" s="49"/>
      <c r="BC24" s="50">
        <v>0</v>
      </c>
      <c r="BD24" s="50"/>
      <c r="BE24" s="50">
        <v>0</v>
      </c>
      <c r="BF24" s="50"/>
      <c r="BG24" s="50"/>
      <c r="BH24" s="6" t="s">
        <v>26</v>
      </c>
      <c r="BI24" s="50">
        <v>0</v>
      </c>
      <c r="BJ24" s="50"/>
      <c r="BK24" s="50"/>
      <c r="BL24" s="50" t="s">
        <v>26</v>
      </c>
      <c r="BM24" s="50"/>
      <c r="BN24" s="7">
        <v>0</v>
      </c>
      <c r="BO24" s="49">
        <v>0</v>
      </c>
      <c r="BP24" s="49"/>
      <c r="BQ24" s="49" t="s">
        <v>26</v>
      </c>
      <c r="BR24" s="49"/>
      <c r="BS24" s="49">
        <v>0</v>
      </c>
      <c r="BT24" s="49"/>
      <c r="BU24" s="7" t="s">
        <v>26</v>
      </c>
      <c r="BV24" s="6">
        <v>0</v>
      </c>
      <c r="BW24" s="6">
        <v>0</v>
      </c>
      <c r="BX24" s="6" t="s">
        <v>26</v>
      </c>
      <c r="BY24" s="6">
        <v>0</v>
      </c>
      <c r="BZ24" s="6" t="s">
        <v>26</v>
      </c>
      <c r="CA24" s="43" t="s">
        <v>167</v>
      </c>
    </row>
    <row r="25" spans="1:79" ht="22.5" customHeight="1">
      <c r="A25" s="2">
        <v>11</v>
      </c>
      <c r="B25" s="86" t="s">
        <v>33</v>
      </c>
      <c r="C25" s="86"/>
      <c r="D25" s="5" t="s">
        <v>205</v>
      </c>
      <c r="E25" s="6">
        <f t="shared" ref="E25" si="5">SUM(G25,Q25,Y25,AH25,AS25,BC25,BN25,BV25)</f>
        <v>10</v>
      </c>
      <c r="F25" s="6">
        <f t="shared" ref="F25" si="6">SUM(J25,S25,AA25,AK25,AU25,BE25,BO25,BW25)</f>
        <v>0.5</v>
      </c>
      <c r="G25" s="49">
        <v>0</v>
      </c>
      <c r="H25" s="49"/>
      <c r="I25" s="49"/>
      <c r="J25" s="49">
        <v>0</v>
      </c>
      <c r="K25" s="49"/>
      <c r="L25" s="7">
        <v>0</v>
      </c>
      <c r="M25" s="49">
        <v>0</v>
      </c>
      <c r="N25" s="49"/>
      <c r="O25" s="49"/>
      <c r="P25" s="7">
        <v>0</v>
      </c>
      <c r="Q25" s="49">
        <v>0</v>
      </c>
      <c r="R25" s="49"/>
      <c r="S25" s="49">
        <v>0</v>
      </c>
      <c r="T25" s="49"/>
      <c r="U25" s="49" t="s">
        <v>26</v>
      </c>
      <c r="V25" s="49"/>
      <c r="W25" s="7">
        <v>0</v>
      </c>
      <c r="X25" s="7" t="s">
        <v>26</v>
      </c>
      <c r="Y25" s="50">
        <v>0</v>
      </c>
      <c r="Z25" s="50"/>
      <c r="AA25" s="50">
        <v>0</v>
      </c>
      <c r="AB25" s="50"/>
      <c r="AC25" s="50" t="s">
        <v>52</v>
      </c>
      <c r="AD25" s="50"/>
      <c r="AE25" s="6">
        <v>0</v>
      </c>
      <c r="AF25" s="50" t="s">
        <v>52</v>
      </c>
      <c r="AG25" s="50"/>
      <c r="AH25" s="49">
        <v>10</v>
      </c>
      <c r="AI25" s="49"/>
      <c r="AJ25" s="49"/>
      <c r="AK25" s="49">
        <v>0.5</v>
      </c>
      <c r="AL25" s="49"/>
      <c r="AM25" s="7" t="s">
        <v>56</v>
      </c>
      <c r="AN25" s="49">
        <v>25</v>
      </c>
      <c r="AO25" s="49"/>
      <c r="AP25" s="49"/>
      <c r="AQ25" s="49" t="s">
        <v>55</v>
      </c>
      <c r="AR25" s="49"/>
      <c r="AS25" s="49">
        <v>0</v>
      </c>
      <c r="AT25" s="49"/>
      <c r="AU25" s="49">
        <v>0</v>
      </c>
      <c r="AV25" s="49"/>
      <c r="AW25" s="49" t="s">
        <v>26</v>
      </c>
      <c r="AX25" s="49"/>
      <c r="AY25" s="49">
        <v>0</v>
      </c>
      <c r="AZ25" s="49"/>
      <c r="BA25" s="49" t="s">
        <v>26</v>
      </c>
      <c r="BB25" s="49"/>
      <c r="BC25" s="50">
        <v>0</v>
      </c>
      <c r="BD25" s="50"/>
      <c r="BE25" s="50">
        <v>0</v>
      </c>
      <c r="BF25" s="50"/>
      <c r="BG25" s="50"/>
      <c r="BH25" s="6" t="s">
        <v>26</v>
      </c>
      <c r="BI25" s="50">
        <v>0</v>
      </c>
      <c r="BJ25" s="50"/>
      <c r="BK25" s="50"/>
      <c r="BL25" s="50" t="s">
        <v>26</v>
      </c>
      <c r="BM25" s="50"/>
      <c r="BN25" s="7">
        <v>0</v>
      </c>
      <c r="BO25" s="49">
        <v>0</v>
      </c>
      <c r="BP25" s="49"/>
      <c r="BQ25" s="49" t="s">
        <v>26</v>
      </c>
      <c r="BR25" s="49"/>
      <c r="BS25" s="49">
        <v>0</v>
      </c>
      <c r="BT25" s="49"/>
      <c r="BU25" s="7" t="s">
        <v>26</v>
      </c>
      <c r="BV25" s="6">
        <v>0</v>
      </c>
      <c r="BW25" s="6">
        <v>0</v>
      </c>
      <c r="BX25" s="6" t="s">
        <v>26</v>
      </c>
      <c r="BY25" s="6">
        <v>0</v>
      </c>
      <c r="BZ25" s="6" t="s">
        <v>26</v>
      </c>
      <c r="CA25" s="43" t="s">
        <v>168</v>
      </c>
    </row>
    <row r="26" spans="1:79" ht="21" customHeight="1">
      <c r="A26" s="83" t="s">
        <v>84</v>
      </c>
      <c r="B26" s="84"/>
      <c r="C26" s="84"/>
      <c r="D26" s="85"/>
      <c r="E26" s="8">
        <f>SUM(E24:E25)</f>
        <v>25</v>
      </c>
      <c r="F26" s="8">
        <f>SUM(F24:F25)</f>
        <v>2</v>
      </c>
      <c r="G26" s="80">
        <f>SUM(G24:I25)</f>
        <v>10</v>
      </c>
      <c r="H26" s="116"/>
      <c r="I26" s="81"/>
      <c r="J26" s="63">
        <f>SUM(J24:K25)</f>
        <v>1</v>
      </c>
      <c r="K26" s="63"/>
      <c r="L26" s="9" t="s">
        <v>28</v>
      </c>
      <c r="M26" s="67" t="s">
        <v>54</v>
      </c>
      <c r="N26" s="63"/>
      <c r="O26" s="63"/>
      <c r="P26" s="9" t="s">
        <v>28</v>
      </c>
      <c r="Q26" s="63">
        <f>SUM(Q24:R25)</f>
        <v>0</v>
      </c>
      <c r="R26" s="63"/>
      <c r="S26" s="63">
        <f>SUM(S24:T25)</f>
        <v>0</v>
      </c>
      <c r="T26" s="63"/>
      <c r="U26" s="63" t="s">
        <v>28</v>
      </c>
      <c r="V26" s="63"/>
      <c r="W26" s="9" t="s">
        <v>28</v>
      </c>
      <c r="X26" s="9" t="s">
        <v>28</v>
      </c>
      <c r="Y26" s="56">
        <f>SUM(Y24:Z25)</f>
        <v>0</v>
      </c>
      <c r="Z26" s="56"/>
      <c r="AA26" s="56">
        <f>SUM(AA24:AB25)</f>
        <v>0</v>
      </c>
      <c r="AB26" s="56"/>
      <c r="AC26" s="56" t="s">
        <v>28</v>
      </c>
      <c r="AD26" s="56"/>
      <c r="AE26" s="18" t="s">
        <v>54</v>
      </c>
      <c r="AF26" s="56" t="s">
        <v>28</v>
      </c>
      <c r="AG26" s="56"/>
      <c r="AH26" s="63">
        <f>SUM(AH24:AJ25)</f>
        <v>15</v>
      </c>
      <c r="AI26" s="63"/>
      <c r="AJ26" s="63"/>
      <c r="AK26" s="63">
        <f>SUM(AK24:AL25)</f>
        <v>1</v>
      </c>
      <c r="AL26" s="63"/>
      <c r="AM26" s="9" t="s">
        <v>28</v>
      </c>
      <c r="AN26" s="63" t="s">
        <v>110</v>
      </c>
      <c r="AO26" s="63"/>
      <c r="AP26" s="63"/>
      <c r="AQ26" s="63" t="s">
        <v>28</v>
      </c>
      <c r="AR26" s="63"/>
      <c r="AS26" s="63">
        <f>SUM(AS24:AT25)</f>
        <v>0</v>
      </c>
      <c r="AT26" s="63"/>
      <c r="AU26" s="63">
        <f>SUM(AU24:AV25)</f>
        <v>0</v>
      </c>
      <c r="AV26" s="63"/>
      <c r="AW26" s="63" t="s">
        <v>28</v>
      </c>
      <c r="AX26" s="63"/>
      <c r="AY26" s="63" t="s">
        <v>28</v>
      </c>
      <c r="AZ26" s="63"/>
      <c r="BA26" s="63" t="s">
        <v>28</v>
      </c>
      <c r="BB26" s="63"/>
      <c r="BC26" s="56">
        <f>SUM(BC24:BD25)</f>
        <v>0</v>
      </c>
      <c r="BD26" s="56"/>
      <c r="BE26" s="56">
        <f>SUM(BE24:BG25)</f>
        <v>0</v>
      </c>
      <c r="BF26" s="56"/>
      <c r="BG26" s="56"/>
      <c r="BH26" s="8" t="s">
        <v>28</v>
      </c>
      <c r="BI26" s="56" t="s">
        <v>110</v>
      </c>
      <c r="BJ26" s="56"/>
      <c r="BK26" s="56"/>
      <c r="BL26" s="56" t="s">
        <v>28</v>
      </c>
      <c r="BM26" s="56"/>
      <c r="BN26" s="9">
        <f>SUM(BN24:BN25)</f>
        <v>0</v>
      </c>
      <c r="BO26" s="63">
        <f>SUM(BO24:BP25)</f>
        <v>0</v>
      </c>
      <c r="BP26" s="63"/>
      <c r="BQ26" s="63" t="s">
        <v>28</v>
      </c>
      <c r="BR26" s="63"/>
      <c r="BS26" s="63" t="s">
        <v>28</v>
      </c>
      <c r="BT26" s="63"/>
      <c r="BU26" s="9" t="s">
        <v>28</v>
      </c>
      <c r="BV26" s="8">
        <f>SUM(BV24:BV25)</f>
        <v>0</v>
      </c>
      <c r="BW26" s="8">
        <f>SUM(BW24:BW25)</f>
        <v>0</v>
      </c>
      <c r="BX26" s="8" t="s">
        <v>28</v>
      </c>
      <c r="BY26" s="8" t="s">
        <v>28</v>
      </c>
      <c r="BZ26" s="8" t="s">
        <v>28</v>
      </c>
    </row>
    <row r="27" spans="1:79" ht="24.95" customHeight="1">
      <c r="A27" s="79" t="s">
        <v>34</v>
      </c>
      <c r="B27" s="79"/>
      <c r="C27" s="79"/>
      <c r="D27" s="79"/>
      <c r="E27" s="10">
        <f>SUM(E26,E22,E16,E12)</f>
        <v>330</v>
      </c>
      <c r="F27" s="11">
        <f>SUM(F26,F22,F16,F12)</f>
        <v>29</v>
      </c>
      <c r="G27" s="82">
        <f>SUM(G26,G22,G16,G12)</f>
        <v>135</v>
      </c>
      <c r="H27" s="82"/>
      <c r="I27" s="82"/>
      <c r="J27" s="82">
        <f>SUM(J26,J22,J16,J12)</f>
        <v>12.5</v>
      </c>
      <c r="K27" s="82"/>
      <c r="L27" s="10" t="s">
        <v>28</v>
      </c>
      <c r="M27" s="91" t="s">
        <v>54</v>
      </c>
      <c r="N27" s="82"/>
      <c r="O27" s="82"/>
      <c r="P27" s="9" t="s">
        <v>28</v>
      </c>
      <c r="Q27" s="82">
        <f>SUM(Q22,Q16,Q12,Q26)</f>
        <v>10</v>
      </c>
      <c r="R27" s="82"/>
      <c r="S27" s="82">
        <f>SUM(S26,S22,S16,S12)</f>
        <v>0.5</v>
      </c>
      <c r="T27" s="82"/>
      <c r="U27" s="82" t="s">
        <v>28</v>
      </c>
      <c r="V27" s="82"/>
      <c r="W27" s="19" t="s">
        <v>54</v>
      </c>
      <c r="X27" s="9" t="s">
        <v>28</v>
      </c>
      <c r="Y27" s="82">
        <f>SUM(Y26,Y22,Y16,Y12)</f>
        <v>80</v>
      </c>
      <c r="Z27" s="82"/>
      <c r="AA27" s="82">
        <f>SUM(AA26,AA22,AA16,AA12)</f>
        <v>7</v>
      </c>
      <c r="AB27" s="82"/>
      <c r="AC27" s="82" t="s">
        <v>28</v>
      </c>
      <c r="AD27" s="82"/>
      <c r="AE27" s="19" t="s">
        <v>54</v>
      </c>
      <c r="AF27" s="63" t="s">
        <v>28</v>
      </c>
      <c r="AG27" s="63"/>
      <c r="AH27" s="82">
        <f>SUM(AH26,AH22,AH16,AH12)</f>
        <v>95</v>
      </c>
      <c r="AI27" s="82"/>
      <c r="AJ27" s="82"/>
      <c r="AK27" s="82">
        <f>SUM(AK26,AK22,AK16,AK12)</f>
        <v>8.5</v>
      </c>
      <c r="AL27" s="82"/>
      <c r="AM27" s="10" t="s">
        <v>28</v>
      </c>
      <c r="AN27" s="91" t="s">
        <v>54</v>
      </c>
      <c r="AO27" s="82"/>
      <c r="AP27" s="82"/>
      <c r="AQ27" s="63" t="s">
        <v>28</v>
      </c>
      <c r="AR27" s="63"/>
      <c r="AS27" s="82">
        <f>SUM(AS26,AS22,AS16,AS12)</f>
        <v>10</v>
      </c>
      <c r="AT27" s="82"/>
      <c r="AU27" s="82">
        <f>SUM(AU26,AU22,AU16,AU12)</f>
        <v>0.5</v>
      </c>
      <c r="AV27" s="82"/>
      <c r="AW27" s="82" t="s">
        <v>28</v>
      </c>
      <c r="AX27" s="82"/>
      <c r="AY27" s="82" t="s">
        <v>28</v>
      </c>
      <c r="AZ27" s="82"/>
      <c r="BA27" s="63" t="s">
        <v>28</v>
      </c>
      <c r="BB27" s="63"/>
      <c r="BC27" s="82">
        <f>SUM(BC26,BC22,BC16,BC12)</f>
        <v>0</v>
      </c>
      <c r="BD27" s="82"/>
      <c r="BE27" s="82">
        <f>SUM(BE12,BE16,BE22,BE26)</f>
        <v>0</v>
      </c>
      <c r="BF27" s="82"/>
      <c r="BG27" s="82"/>
      <c r="BH27" s="10" t="s">
        <v>28</v>
      </c>
      <c r="BI27" s="82" t="s">
        <v>110</v>
      </c>
      <c r="BJ27" s="82"/>
      <c r="BK27" s="82"/>
      <c r="BL27" s="63" t="s">
        <v>28</v>
      </c>
      <c r="BM27" s="63"/>
      <c r="BN27" s="10">
        <f>SUM(BN26,BN22,BN16,BN12)</f>
        <v>0</v>
      </c>
      <c r="BO27" s="82">
        <f>SUM(BO26,BO22,BO16,BO12)</f>
        <v>0</v>
      </c>
      <c r="BP27" s="82"/>
      <c r="BQ27" s="82" t="s">
        <v>28</v>
      </c>
      <c r="BR27" s="82"/>
      <c r="BS27" s="82" t="s">
        <v>28</v>
      </c>
      <c r="BT27" s="82"/>
      <c r="BU27" s="9" t="s">
        <v>28</v>
      </c>
      <c r="BV27" s="10">
        <f>SUM(BV26,BV22,BV16,BV12)</f>
        <v>0</v>
      </c>
      <c r="BW27" s="10">
        <f>SUM(BW22,BW26,BW16,BW12)</f>
        <v>0</v>
      </c>
      <c r="BX27" s="10" t="s">
        <v>28</v>
      </c>
      <c r="BY27" s="10" t="s">
        <v>28</v>
      </c>
      <c r="BZ27" s="9" t="s">
        <v>28</v>
      </c>
    </row>
    <row r="28" spans="1:79" ht="20.25" customHeight="1">
      <c r="A28" s="79"/>
      <c r="B28" s="79"/>
      <c r="C28" s="79"/>
      <c r="D28" s="79"/>
      <c r="E28" s="96" t="s">
        <v>145</v>
      </c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</row>
    <row r="29" spans="1:79" ht="18" customHeight="1">
      <c r="A29" s="61" t="s">
        <v>21</v>
      </c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1"/>
      <c r="AU29" s="61"/>
      <c r="AV29" s="61"/>
      <c r="AW29" s="61"/>
      <c r="AX29" s="61"/>
      <c r="AY29" s="61"/>
      <c r="AZ29" s="61"/>
      <c r="BA29" s="61"/>
      <c r="BB29" s="61"/>
      <c r="BC29" s="61"/>
      <c r="BD29" s="61"/>
      <c r="BE29" s="61"/>
      <c r="BF29" s="61"/>
      <c r="BG29" s="61"/>
      <c r="BH29" s="61"/>
      <c r="BI29" s="61"/>
      <c r="BJ29" s="61"/>
      <c r="BK29" s="61"/>
      <c r="BL29" s="61"/>
      <c r="BM29" s="61"/>
      <c r="BN29" s="61"/>
      <c r="BO29" s="61"/>
      <c r="BP29" s="61"/>
      <c r="BQ29" s="61"/>
      <c r="BR29" s="61"/>
      <c r="BS29" s="61"/>
      <c r="BT29" s="61"/>
      <c r="BU29" s="61"/>
      <c r="BV29" s="61"/>
      <c r="BW29" s="61"/>
      <c r="BX29" s="61"/>
      <c r="BY29" s="61"/>
      <c r="BZ29" s="61"/>
    </row>
    <row r="30" spans="1:79" ht="39">
      <c r="A30" s="26">
        <v>12</v>
      </c>
      <c r="B30" s="86" t="s">
        <v>22</v>
      </c>
      <c r="C30" s="86"/>
      <c r="D30" s="29" t="s">
        <v>131</v>
      </c>
      <c r="E30" s="6">
        <v>4</v>
      </c>
      <c r="F30" s="6">
        <v>0</v>
      </c>
      <c r="G30" s="49">
        <v>4</v>
      </c>
      <c r="H30" s="49"/>
      <c r="I30" s="49"/>
      <c r="J30" s="49">
        <v>0</v>
      </c>
      <c r="K30" s="49"/>
      <c r="L30" s="7" t="s">
        <v>24</v>
      </c>
      <c r="M30" s="49">
        <v>300</v>
      </c>
      <c r="N30" s="49"/>
      <c r="O30" s="49"/>
      <c r="P30" s="7" t="s">
        <v>25</v>
      </c>
      <c r="Q30" s="49">
        <v>0</v>
      </c>
      <c r="R30" s="49"/>
      <c r="S30" s="49">
        <v>0</v>
      </c>
      <c r="T30" s="49"/>
      <c r="U30" s="49" t="s">
        <v>26</v>
      </c>
      <c r="V30" s="49"/>
      <c r="W30" s="7">
        <v>0</v>
      </c>
      <c r="X30" s="7" t="s">
        <v>26</v>
      </c>
      <c r="Y30" s="50">
        <v>0</v>
      </c>
      <c r="Z30" s="50"/>
      <c r="AA30" s="50">
        <v>0</v>
      </c>
      <c r="AB30" s="50"/>
      <c r="AC30" s="50" t="s">
        <v>26</v>
      </c>
      <c r="AD30" s="50"/>
      <c r="AE30" s="6">
        <v>0</v>
      </c>
      <c r="AF30" s="50" t="s">
        <v>26</v>
      </c>
      <c r="AG30" s="50"/>
      <c r="AH30" s="49">
        <v>0</v>
      </c>
      <c r="AI30" s="49"/>
      <c r="AJ30" s="49"/>
      <c r="AK30" s="49">
        <v>0</v>
      </c>
      <c r="AL30" s="49"/>
      <c r="AM30" s="7" t="s">
        <v>26</v>
      </c>
      <c r="AN30" s="49">
        <v>0</v>
      </c>
      <c r="AO30" s="49"/>
      <c r="AP30" s="49"/>
      <c r="AQ30" s="49" t="s">
        <v>26</v>
      </c>
      <c r="AR30" s="49"/>
      <c r="AS30" s="49">
        <v>0</v>
      </c>
      <c r="AT30" s="49"/>
      <c r="AU30" s="49">
        <v>0</v>
      </c>
      <c r="AV30" s="49"/>
      <c r="AW30" s="49" t="s">
        <v>26</v>
      </c>
      <c r="AX30" s="49"/>
      <c r="AY30" s="49">
        <v>0</v>
      </c>
      <c r="AZ30" s="49"/>
      <c r="BA30" s="49" t="s">
        <v>26</v>
      </c>
      <c r="BB30" s="49"/>
      <c r="BC30" s="50">
        <v>0</v>
      </c>
      <c r="BD30" s="50"/>
      <c r="BE30" s="50">
        <v>0</v>
      </c>
      <c r="BF30" s="50"/>
      <c r="BG30" s="50"/>
      <c r="BH30" s="6" t="s">
        <v>26</v>
      </c>
      <c r="BI30" s="50">
        <v>0</v>
      </c>
      <c r="BJ30" s="50"/>
      <c r="BK30" s="50"/>
      <c r="BL30" s="50" t="s">
        <v>26</v>
      </c>
      <c r="BM30" s="50"/>
      <c r="BN30" s="7">
        <v>0</v>
      </c>
      <c r="BO30" s="49">
        <v>0</v>
      </c>
      <c r="BP30" s="49"/>
      <c r="BQ30" s="49" t="s">
        <v>26</v>
      </c>
      <c r="BR30" s="49"/>
      <c r="BS30" s="49">
        <v>0</v>
      </c>
      <c r="BT30" s="49"/>
      <c r="BU30" s="7" t="s">
        <v>26</v>
      </c>
      <c r="BV30" s="6">
        <v>0</v>
      </c>
      <c r="BW30" s="6">
        <v>0</v>
      </c>
      <c r="BX30" s="6" t="s">
        <v>26</v>
      </c>
      <c r="BY30" s="6">
        <v>0</v>
      </c>
      <c r="BZ30" s="6" t="s">
        <v>26</v>
      </c>
      <c r="CA30" s="43" t="s">
        <v>169</v>
      </c>
    </row>
    <row r="31" spans="1:79" ht="29.25" customHeight="1">
      <c r="A31" s="143" t="s">
        <v>27</v>
      </c>
      <c r="B31" s="143"/>
      <c r="C31" s="143"/>
      <c r="D31" s="143"/>
      <c r="E31" s="8">
        <v>4</v>
      </c>
      <c r="F31" s="8">
        <v>0</v>
      </c>
      <c r="G31" s="63">
        <v>4</v>
      </c>
      <c r="H31" s="63"/>
      <c r="I31" s="63"/>
      <c r="J31" s="63">
        <v>0</v>
      </c>
      <c r="K31" s="63"/>
      <c r="L31" s="9" t="s">
        <v>28</v>
      </c>
      <c r="M31" s="67" t="s">
        <v>54</v>
      </c>
      <c r="N31" s="63"/>
      <c r="O31" s="63"/>
      <c r="P31" s="9" t="s">
        <v>28</v>
      </c>
      <c r="Q31" s="63">
        <v>0</v>
      </c>
      <c r="R31" s="63"/>
      <c r="S31" s="63">
        <v>0</v>
      </c>
      <c r="T31" s="63"/>
      <c r="U31" s="63" t="s">
        <v>28</v>
      </c>
      <c r="V31" s="63"/>
      <c r="W31" s="9" t="s">
        <v>28</v>
      </c>
      <c r="X31" s="9" t="s">
        <v>28</v>
      </c>
      <c r="Y31" s="56">
        <v>0</v>
      </c>
      <c r="Z31" s="56"/>
      <c r="AA31" s="56">
        <v>0</v>
      </c>
      <c r="AB31" s="56"/>
      <c r="AC31" s="56" t="s">
        <v>28</v>
      </c>
      <c r="AD31" s="56"/>
      <c r="AE31" s="18" t="s">
        <v>54</v>
      </c>
      <c r="AF31" s="56" t="s">
        <v>28</v>
      </c>
      <c r="AG31" s="56"/>
      <c r="AH31" s="63">
        <v>0</v>
      </c>
      <c r="AI31" s="63"/>
      <c r="AJ31" s="63"/>
      <c r="AK31" s="63">
        <v>0</v>
      </c>
      <c r="AL31" s="63"/>
      <c r="AM31" s="9" t="s">
        <v>28</v>
      </c>
      <c r="AN31" s="63" t="s">
        <v>110</v>
      </c>
      <c r="AO31" s="63"/>
      <c r="AP31" s="63"/>
      <c r="AQ31" s="63" t="s">
        <v>28</v>
      </c>
      <c r="AR31" s="63"/>
      <c r="AS31" s="63">
        <v>0</v>
      </c>
      <c r="AT31" s="63"/>
      <c r="AU31" s="63">
        <v>0</v>
      </c>
      <c r="AV31" s="63"/>
      <c r="AW31" s="63" t="s">
        <v>28</v>
      </c>
      <c r="AX31" s="63"/>
      <c r="AY31" s="63" t="s">
        <v>110</v>
      </c>
      <c r="AZ31" s="63"/>
      <c r="BA31" s="63" t="s">
        <v>28</v>
      </c>
      <c r="BB31" s="63"/>
      <c r="BC31" s="56">
        <v>0</v>
      </c>
      <c r="BD31" s="56"/>
      <c r="BE31" s="56">
        <v>0</v>
      </c>
      <c r="BF31" s="56"/>
      <c r="BG31" s="56"/>
      <c r="BH31" s="8" t="s">
        <v>28</v>
      </c>
      <c r="BI31" s="56" t="s">
        <v>110</v>
      </c>
      <c r="BJ31" s="56"/>
      <c r="BK31" s="56"/>
      <c r="BL31" s="56" t="s">
        <v>28</v>
      </c>
      <c r="BM31" s="56"/>
      <c r="BN31" s="9">
        <v>0</v>
      </c>
      <c r="BO31" s="63">
        <v>0</v>
      </c>
      <c r="BP31" s="63"/>
      <c r="BQ31" s="63" t="s">
        <v>28</v>
      </c>
      <c r="BR31" s="63"/>
      <c r="BS31" s="63" t="s">
        <v>110</v>
      </c>
      <c r="BT31" s="63"/>
      <c r="BU31" s="9" t="s">
        <v>28</v>
      </c>
      <c r="BV31" s="8">
        <v>0</v>
      </c>
      <c r="BW31" s="8">
        <v>0</v>
      </c>
      <c r="BX31" s="8" t="s">
        <v>28</v>
      </c>
      <c r="BY31" s="8" t="s">
        <v>28</v>
      </c>
      <c r="BZ31" s="8" t="s">
        <v>28</v>
      </c>
    </row>
    <row r="32" spans="1:79" ht="19.5" hidden="1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</row>
    <row r="33" spans="1:79" ht="21" hidden="1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</row>
    <row r="34" spans="1:79" ht="21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</row>
    <row r="35" spans="1:79" ht="22.5" customHeight="1">
      <c r="A35" s="76" t="s">
        <v>1</v>
      </c>
      <c r="B35" s="76" t="s">
        <v>2</v>
      </c>
      <c r="C35" s="76"/>
      <c r="D35" s="76" t="s">
        <v>3</v>
      </c>
      <c r="E35" s="76" t="s">
        <v>4</v>
      </c>
      <c r="F35" s="76"/>
      <c r="G35" s="129" t="s">
        <v>35</v>
      </c>
      <c r="H35" s="129"/>
      <c r="I35" s="129"/>
      <c r="J35" s="129"/>
      <c r="K35" s="129"/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29"/>
      <c r="W35" s="129"/>
      <c r="X35" s="129"/>
      <c r="Y35" s="129"/>
      <c r="Z35" s="129"/>
      <c r="AA35" s="129"/>
      <c r="AB35" s="129"/>
      <c r="AC35" s="129"/>
      <c r="AD35" s="129"/>
      <c r="AE35" s="129"/>
      <c r="AF35" s="129"/>
      <c r="AG35" s="129"/>
      <c r="AH35" s="129"/>
      <c r="AI35" s="129"/>
      <c r="AJ35" s="129"/>
      <c r="AK35" s="129"/>
      <c r="AL35" s="129"/>
      <c r="AM35" s="129"/>
      <c r="AN35" s="129"/>
      <c r="AO35" s="129"/>
      <c r="AP35" s="129"/>
      <c r="AQ35" s="129"/>
      <c r="AR35" s="129"/>
      <c r="AS35" s="129"/>
      <c r="AT35" s="129"/>
      <c r="AU35" s="129"/>
      <c r="AV35" s="129"/>
      <c r="AW35" s="129"/>
      <c r="AX35" s="129"/>
      <c r="AY35" s="129"/>
      <c r="AZ35" s="129"/>
      <c r="BA35" s="129"/>
      <c r="BB35" s="129"/>
      <c r="BC35" s="129"/>
      <c r="BD35" s="129"/>
      <c r="BE35" s="129"/>
      <c r="BF35" s="129"/>
      <c r="BG35" s="129"/>
      <c r="BH35" s="129"/>
      <c r="BI35" s="129"/>
      <c r="BJ35" s="129"/>
      <c r="BK35" s="129"/>
      <c r="BL35" s="129"/>
      <c r="BM35" s="129"/>
      <c r="BN35" s="129"/>
      <c r="BO35" s="129"/>
      <c r="BP35" s="129"/>
      <c r="BQ35" s="129"/>
      <c r="BR35" s="129"/>
      <c r="BS35" s="129"/>
      <c r="BT35" s="129"/>
      <c r="BU35" s="129"/>
      <c r="BV35" s="129"/>
      <c r="BW35" s="129"/>
      <c r="BX35" s="129"/>
      <c r="BY35" s="129"/>
      <c r="BZ35" s="129"/>
    </row>
    <row r="36" spans="1:79" ht="15" customHeight="1">
      <c r="A36" s="76"/>
      <c r="B36" s="76"/>
      <c r="C36" s="76"/>
      <c r="D36" s="76"/>
      <c r="E36" s="62" t="s">
        <v>6</v>
      </c>
      <c r="F36" s="62" t="s">
        <v>7</v>
      </c>
      <c r="G36" s="58" t="s">
        <v>8</v>
      </c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  <c r="AI36" s="58"/>
      <c r="AJ36" s="58"/>
      <c r="AK36" s="58"/>
      <c r="AL36" s="58"/>
      <c r="AM36" s="58"/>
      <c r="AN36" s="58"/>
      <c r="AO36" s="58"/>
      <c r="AP36" s="58"/>
      <c r="AQ36" s="58"/>
      <c r="AR36" s="58"/>
      <c r="AS36" s="58"/>
      <c r="AT36" s="58"/>
      <c r="AU36" s="58"/>
      <c r="AV36" s="58"/>
      <c r="AW36" s="58"/>
      <c r="AX36" s="58"/>
      <c r="AY36" s="58"/>
      <c r="AZ36" s="58"/>
      <c r="BA36" s="58"/>
      <c r="BB36" s="58"/>
      <c r="BC36" s="58"/>
      <c r="BD36" s="58"/>
      <c r="BE36" s="58"/>
      <c r="BF36" s="58"/>
      <c r="BG36" s="58"/>
      <c r="BH36" s="58"/>
      <c r="BI36" s="58"/>
      <c r="BJ36" s="58"/>
      <c r="BK36" s="58"/>
      <c r="BL36" s="58"/>
      <c r="BM36" s="58"/>
      <c r="BN36" s="58" t="s">
        <v>9</v>
      </c>
      <c r="BO36" s="58"/>
      <c r="BP36" s="58"/>
      <c r="BQ36" s="58"/>
      <c r="BR36" s="58"/>
      <c r="BS36" s="58"/>
      <c r="BT36" s="58"/>
      <c r="BU36" s="58"/>
      <c r="BV36" s="58"/>
      <c r="BW36" s="58"/>
      <c r="BX36" s="58"/>
      <c r="BY36" s="58"/>
      <c r="BZ36" s="58"/>
    </row>
    <row r="37" spans="1:79" ht="22.5" customHeight="1">
      <c r="A37" s="76"/>
      <c r="B37" s="76"/>
      <c r="C37" s="76"/>
      <c r="D37" s="76"/>
      <c r="E37" s="62"/>
      <c r="F37" s="62"/>
      <c r="G37" s="88" t="s">
        <v>10</v>
      </c>
      <c r="H37" s="88"/>
      <c r="I37" s="88"/>
      <c r="J37" s="88"/>
      <c r="K37" s="88"/>
      <c r="L37" s="88"/>
      <c r="M37" s="88"/>
      <c r="N37" s="88"/>
      <c r="O37" s="88"/>
      <c r="P37" s="88"/>
      <c r="Q37" s="88" t="s">
        <v>11</v>
      </c>
      <c r="R37" s="88"/>
      <c r="S37" s="88"/>
      <c r="T37" s="88"/>
      <c r="U37" s="88"/>
      <c r="V37" s="88"/>
      <c r="W37" s="88"/>
      <c r="X37" s="88"/>
      <c r="Y37" s="58" t="s">
        <v>12</v>
      </c>
      <c r="Z37" s="58"/>
      <c r="AA37" s="58"/>
      <c r="AB37" s="58"/>
      <c r="AC37" s="58"/>
      <c r="AD37" s="58"/>
      <c r="AE37" s="58"/>
      <c r="AF37" s="58"/>
      <c r="AG37" s="58"/>
      <c r="AH37" s="88" t="s">
        <v>13</v>
      </c>
      <c r="AI37" s="88"/>
      <c r="AJ37" s="88"/>
      <c r="AK37" s="88"/>
      <c r="AL37" s="88"/>
      <c r="AM37" s="88"/>
      <c r="AN37" s="88"/>
      <c r="AO37" s="88"/>
      <c r="AP37" s="88"/>
      <c r="AQ37" s="88"/>
      <c r="AR37" s="88"/>
      <c r="AS37" s="88" t="s">
        <v>14</v>
      </c>
      <c r="AT37" s="88"/>
      <c r="AU37" s="88"/>
      <c r="AV37" s="88"/>
      <c r="AW37" s="88"/>
      <c r="AX37" s="88"/>
      <c r="AY37" s="88"/>
      <c r="AZ37" s="88"/>
      <c r="BA37" s="88"/>
      <c r="BB37" s="88"/>
      <c r="BC37" s="76" t="s">
        <v>15</v>
      </c>
      <c r="BD37" s="76"/>
      <c r="BE37" s="76"/>
      <c r="BF37" s="76"/>
      <c r="BG37" s="76"/>
      <c r="BH37" s="76"/>
      <c r="BI37" s="76"/>
      <c r="BJ37" s="76"/>
      <c r="BK37" s="76"/>
      <c r="BL37" s="76"/>
      <c r="BM37" s="76"/>
      <c r="BN37" s="88" t="s">
        <v>16</v>
      </c>
      <c r="BO37" s="88"/>
      <c r="BP37" s="88"/>
      <c r="BQ37" s="88"/>
      <c r="BR37" s="88"/>
      <c r="BS37" s="88"/>
      <c r="BT37" s="88"/>
      <c r="BU37" s="88"/>
      <c r="BV37" s="58" t="s">
        <v>9</v>
      </c>
      <c r="BW37" s="58"/>
      <c r="BX37" s="58"/>
      <c r="BY37" s="58"/>
      <c r="BZ37" s="58"/>
    </row>
    <row r="38" spans="1:79" ht="29.25" customHeight="1">
      <c r="A38" s="76"/>
      <c r="B38" s="76"/>
      <c r="C38" s="76"/>
      <c r="D38" s="76"/>
      <c r="E38" s="62"/>
      <c r="F38" s="62"/>
      <c r="G38" s="57" t="s">
        <v>17</v>
      </c>
      <c r="H38" s="57"/>
      <c r="I38" s="57"/>
      <c r="J38" s="57" t="s">
        <v>7</v>
      </c>
      <c r="K38" s="57"/>
      <c r="L38" s="4" t="s">
        <v>18</v>
      </c>
      <c r="M38" s="57" t="s">
        <v>19</v>
      </c>
      <c r="N38" s="57"/>
      <c r="O38" s="57"/>
      <c r="P38" s="4" t="s">
        <v>20</v>
      </c>
      <c r="Q38" s="57" t="s">
        <v>17</v>
      </c>
      <c r="R38" s="57"/>
      <c r="S38" s="57" t="s">
        <v>7</v>
      </c>
      <c r="T38" s="57"/>
      <c r="U38" s="57" t="s">
        <v>18</v>
      </c>
      <c r="V38" s="57"/>
      <c r="W38" s="4" t="s">
        <v>19</v>
      </c>
      <c r="X38" s="4" t="s">
        <v>20</v>
      </c>
      <c r="Y38" s="62" t="s">
        <v>17</v>
      </c>
      <c r="Z38" s="62"/>
      <c r="AA38" s="62" t="s">
        <v>7</v>
      </c>
      <c r="AB38" s="62"/>
      <c r="AC38" s="62" t="s">
        <v>18</v>
      </c>
      <c r="AD38" s="62"/>
      <c r="AE38" s="3" t="s">
        <v>19</v>
      </c>
      <c r="AF38" s="62" t="s">
        <v>20</v>
      </c>
      <c r="AG38" s="62"/>
      <c r="AH38" s="57" t="s">
        <v>17</v>
      </c>
      <c r="AI38" s="57"/>
      <c r="AJ38" s="57"/>
      <c r="AK38" s="57" t="s">
        <v>7</v>
      </c>
      <c r="AL38" s="57"/>
      <c r="AM38" s="4" t="s">
        <v>18</v>
      </c>
      <c r="AN38" s="57" t="s">
        <v>19</v>
      </c>
      <c r="AO38" s="57"/>
      <c r="AP38" s="57"/>
      <c r="AQ38" s="57" t="s">
        <v>20</v>
      </c>
      <c r="AR38" s="57"/>
      <c r="AS38" s="57" t="s">
        <v>17</v>
      </c>
      <c r="AT38" s="57"/>
      <c r="AU38" s="57" t="s">
        <v>7</v>
      </c>
      <c r="AV38" s="57"/>
      <c r="AW38" s="57" t="s">
        <v>18</v>
      </c>
      <c r="AX38" s="57"/>
      <c r="AY38" s="57" t="s">
        <v>19</v>
      </c>
      <c r="AZ38" s="57"/>
      <c r="BA38" s="57" t="s">
        <v>20</v>
      </c>
      <c r="BB38" s="57"/>
      <c r="BC38" s="62" t="s">
        <v>17</v>
      </c>
      <c r="BD38" s="62"/>
      <c r="BE38" s="62" t="s">
        <v>7</v>
      </c>
      <c r="BF38" s="62"/>
      <c r="BG38" s="62"/>
      <c r="BH38" s="3" t="s">
        <v>18</v>
      </c>
      <c r="BI38" s="62" t="s">
        <v>19</v>
      </c>
      <c r="BJ38" s="62"/>
      <c r="BK38" s="62"/>
      <c r="BL38" s="62" t="s">
        <v>20</v>
      </c>
      <c r="BM38" s="62"/>
      <c r="BN38" s="4" t="s">
        <v>17</v>
      </c>
      <c r="BO38" s="57" t="s">
        <v>7</v>
      </c>
      <c r="BP38" s="57"/>
      <c r="BQ38" s="57" t="s">
        <v>18</v>
      </c>
      <c r="BR38" s="57"/>
      <c r="BS38" s="57" t="s">
        <v>19</v>
      </c>
      <c r="BT38" s="57"/>
      <c r="BU38" s="4" t="s">
        <v>20</v>
      </c>
      <c r="BV38" s="3" t="s">
        <v>17</v>
      </c>
      <c r="BW38" s="3" t="s">
        <v>7</v>
      </c>
      <c r="BX38" s="3" t="s">
        <v>18</v>
      </c>
      <c r="BY38" s="3" t="s">
        <v>19</v>
      </c>
      <c r="BZ38" s="3" t="s">
        <v>20</v>
      </c>
    </row>
    <row r="39" spans="1:79" ht="18" customHeight="1">
      <c r="A39" s="61" t="s">
        <v>114</v>
      </c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1"/>
      <c r="AJ39" s="61"/>
      <c r="AK39" s="61"/>
      <c r="AL39" s="61"/>
      <c r="AM39" s="61"/>
      <c r="AN39" s="61"/>
      <c r="AO39" s="61"/>
      <c r="AP39" s="61"/>
      <c r="AQ39" s="61"/>
      <c r="AR39" s="61"/>
      <c r="AS39" s="61"/>
      <c r="AT39" s="61"/>
      <c r="AU39" s="61"/>
      <c r="AV39" s="61"/>
      <c r="AW39" s="61"/>
      <c r="AX39" s="61"/>
      <c r="AY39" s="61"/>
      <c r="AZ39" s="61"/>
      <c r="BA39" s="61"/>
      <c r="BB39" s="61"/>
      <c r="BC39" s="61"/>
      <c r="BD39" s="61"/>
      <c r="BE39" s="61"/>
      <c r="BF39" s="61"/>
      <c r="BG39" s="61"/>
      <c r="BH39" s="61"/>
      <c r="BI39" s="61"/>
      <c r="BJ39" s="61"/>
      <c r="BK39" s="61"/>
      <c r="BL39" s="61"/>
      <c r="BM39" s="61"/>
      <c r="BN39" s="61"/>
      <c r="BO39" s="61"/>
      <c r="BP39" s="61"/>
      <c r="BQ39" s="61"/>
      <c r="BR39" s="61"/>
      <c r="BS39" s="61"/>
      <c r="BT39" s="61"/>
      <c r="BU39" s="61"/>
      <c r="BV39" s="61"/>
      <c r="BW39" s="61"/>
      <c r="BX39" s="61"/>
      <c r="BY39" s="61"/>
      <c r="BZ39" s="61"/>
    </row>
    <row r="40" spans="1:79" ht="43.5" customHeight="1">
      <c r="A40" s="22">
        <v>13</v>
      </c>
      <c r="B40" s="86" t="s">
        <v>113</v>
      </c>
      <c r="C40" s="86"/>
      <c r="D40" s="29" t="s">
        <v>131</v>
      </c>
      <c r="E40" s="6">
        <f>SUM(G40,Q40,Y40,AH40,AS40,BC40,BN40,BV40)</f>
        <v>75</v>
      </c>
      <c r="F40" s="6">
        <f>SUM(J40,S40,AA40,AK40,AU40,BE40,BO40,BW40)</f>
        <v>6</v>
      </c>
      <c r="G40" s="49">
        <v>35</v>
      </c>
      <c r="H40" s="49"/>
      <c r="I40" s="49"/>
      <c r="J40" s="49">
        <v>3</v>
      </c>
      <c r="K40" s="49"/>
      <c r="L40" s="7" t="s">
        <v>53</v>
      </c>
      <c r="M40" s="49">
        <v>300</v>
      </c>
      <c r="N40" s="49"/>
      <c r="O40" s="49"/>
      <c r="P40" s="7" t="s">
        <v>25</v>
      </c>
      <c r="Q40" s="49">
        <v>0</v>
      </c>
      <c r="R40" s="49"/>
      <c r="S40" s="49">
        <v>0</v>
      </c>
      <c r="T40" s="49"/>
      <c r="U40" s="49" t="s">
        <v>26</v>
      </c>
      <c r="V40" s="49"/>
      <c r="W40" s="7">
        <v>0</v>
      </c>
      <c r="X40" s="7" t="s">
        <v>26</v>
      </c>
      <c r="Y40" s="128">
        <v>0</v>
      </c>
      <c r="Z40" s="50"/>
      <c r="AA40" s="128">
        <v>0</v>
      </c>
      <c r="AB40" s="50"/>
      <c r="AC40" s="128" t="s">
        <v>54</v>
      </c>
      <c r="AD40" s="50"/>
      <c r="AE40" s="15">
        <v>0</v>
      </c>
      <c r="AF40" s="128" t="s">
        <v>54</v>
      </c>
      <c r="AG40" s="50"/>
      <c r="AH40" s="49">
        <v>20</v>
      </c>
      <c r="AI40" s="49"/>
      <c r="AJ40" s="49"/>
      <c r="AK40" s="49">
        <v>2</v>
      </c>
      <c r="AL40" s="49"/>
      <c r="AM40" s="7" t="s">
        <v>50</v>
      </c>
      <c r="AN40" s="49">
        <v>25</v>
      </c>
      <c r="AO40" s="49"/>
      <c r="AP40" s="49"/>
      <c r="AQ40" s="49" t="s">
        <v>55</v>
      </c>
      <c r="AR40" s="49"/>
      <c r="AS40" s="49">
        <v>0</v>
      </c>
      <c r="AT40" s="49"/>
      <c r="AU40" s="49">
        <v>0</v>
      </c>
      <c r="AV40" s="49"/>
      <c r="AW40" s="49" t="s">
        <v>26</v>
      </c>
      <c r="AX40" s="49"/>
      <c r="AY40" s="49">
        <v>0</v>
      </c>
      <c r="AZ40" s="49"/>
      <c r="BA40" s="49" t="s">
        <v>26</v>
      </c>
      <c r="BB40" s="49"/>
      <c r="BC40" s="50">
        <v>0</v>
      </c>
      <c r="BD40" s="50"/>
      <c r="BE40" s="50">
        <v>0</v>
      </c>
      <c r="BF40" s="50"/>
      <c r="BG40" s="50"/>
      <c r="BH40" s="6" t="s">
        <v>26</v>
      </c>
      <c r="BI40" s="50">
        <v>0</v>
      </c>
      <c r="BJ40" s="50"/>
      <c r="BK40" s="50"/>
      <c r="BL40" s="50" t="s">
        <v>26</v>
      </c>
      <c r="BM40" s="50"/>
      <c r="BN40" s="7">
        <v>0</v>
      </c>
      <c r="BO40" s="49">
        <v>0</v>
      </c>
      <c r="BP40" s="49"/>
      <c r="BQ40" s="49" t="s">
        <v>26</v>
      </c>
      <c r="BR40" s="49"/>
      <c r="BS40" s="49">
        <v>0</v>
      </c>
      <c r="BT40" s="49"/>
      <c r="BU40" s="7" t="s">
        <v>26</v>
      </c>
      <c r="BV40" s="6">
        <v>20</v>
      </c>
      <c r="BW40" s="6">
        <v>1</v>
      </c>
      <c r="BX40" s="6" t="s">
        <v>56</v>
      </c>
      <c r="BY40" s="6">
        <v>5</v>
      </c>
      <c r="BZ40" s="6" t="s">
        <v>60</v>
      </c>
      <c r="CA40" s="43" t="s">
        <v>170</v>
      </c>
    </row>
    <row r="41" spans="1:79" ht="32.25" customHeight="1">
      <c r="A41" s="2">
        <v>14</v>
      </c>
      <c r="B41" s="86" t="s">
        <v>83</v>
      </c>
      <c r="C41" s="86"/>
      <c r="D41" s="5" t="s">
        <v>51</v>
      </c>
      <c r="E41" s="6">
        <f>SUM(G41,Q41,Y41,AH41,AS41,BC41,BN41,BV41)</f>
        <v>30</v>
      </c>
      <c r="F41" s="6">
        <f>SUM(J41,S41,AA41,AK41,AU41,BE41,BO41,BW41)</f>
        <v>2</v>
      </c>
      <c r="G41" s="49">
        <v>0</v>
      </c>
      <c r="H41" s="49"/>
      <c r="I41" s="49"/>
      <c r="J41" s="49">
        <v>0</v>
      </c>
      <c r="K41" s="49"/>
      <c r="L41" s="7" t="s">
        <v>26</v>
      </c>
      <c r="M41" s="49">
        <v>0</v>
      </c>
      <c r="N41" s="49"/>
      <c r="O41" s="49"/>
      <c r="P41" s="7" t="s">
        <v>26</v>
      </c>
      <c r="Q41" s="49">
        <v>0</v>
      </c>
      <c r="R41" s="49"/>
      <c r="S41" s="49">
        <v>0</v>
      </c>
      <c r="T41" s="49"/>
      <c r="U41" s="49" t="s">
        <v>26</v>
      </c>
      <c r="V41" s="49"/>
      <c r="W41" s="7">
        <v>0</v>
      </c>
      <c r="X41" s="7" t="s">
        <v>26</v>
      </c>
      <c r="Y41" s="50">
        <v>30</v>
      </c>
      <c r="Z41" s="50"/>
      <c r="AA41" s="50">
        <v>2</v>
      </c>
      <c r="AB41" s="50"/>
      <c r="AC41" s="50" t="s">
        <v>50</v>
      </c>
      <c r="AD41" s="50"/>
      <c r="AE41" s="6">
        <v>15</v>
      </c>
      <c r="AF41" s="50" t="s">
        <v>32</v>
      </c>
      <c r="AG41" s="50"/>
      <c r="AH41" s="49">
        <v>0</v>
      </c>
      <c r="AI41" s="49"/>
      <c r="AJ41" s="49"/>
      <c r="AK41" s="49">
        <v>0</v>
      </c>
      <c r="AL41" s="49"/>
      <c r="AM41" s="7" t="s">
        <v>26</v>
      </c>
      <c r="AN41" s="49">
        <v>0</v>
      </c>
      <c r="AO41" s="49"/>
      <c r="AP41" s="49"/>
      <c r="AQ41" s="49" t="s">
        <v>26</v>
      </c>
      <c r="AR41" s="49"/>
      <c r="AS41" s="49">
        <v>0</v>
      </c>
      <c r="AT41" s="49"/>
      <c r="AU41" s="49">
        <v>0</v>
      </c>
      <c r="AV41" s="49"/>
      <c r="AW41" s="49" t="s">
        <v>26</v>
      </c>
      <c r="AX41" s="49"/>
      <c r="AY41" s="49">
        <v>0</v>
      </c>
      <c r="AZ41" s="49"/>
      <c r="BA41" s="49" t="s">
        <v>26</v>
      </c>
      <c r="BB41" s="49"/>
      <c r="BC41" s="50">
        <v>0</v>
      </c>
      <c r="BD41" s="50"/>
      <c r="BE41" s="50">
        <v>0</v>
      </c>
      <c r="BF41" s="50"/>
      <c r="BG41" s="50"/>
      <c r="BH41" s="6" t="s">
        <v>26</v>
      </c>
      <c r="BI41" s="50">
        <v>0</v>
      </c>
      <c r="BJ41" s="50"/>
      <c r="BK41" s="50"/>
      <c r="BL41" s="50" t="s">
        <v>26</v>
      </c>
      <c r="BM41" s="50"/>
      <c r="BN41" s="7">
        <v>0</v>
      </c>
      <c r="BO41" s="49">
        <v>0</v>
      </c>
      <c r="BP41" s="49"/>
      <c r="BQ41" s="49" t="s">
        <v>26</v>
      </c>
      <c r="BR41" s="49"/>
      <c r="BS41" s="49">
        <v>0</v>
      </c>
      <c r="BT41" s="49"/>
      <c r="BU41" s="7" t="s">
        <v>26</v>
      </c>
      <c r="BV41" s="6">
        <v>0</v>
      </c>
      <c r="BW41" s="6">
        <v>0</v>
      </c>
      <c r="BX41" s="6" t="s">
        <v>26</v>
      </c>
      <c r="BY41" s="6">
        <v>0</v>
      </c>
      <c r="BZ41" s="6" t="s">
        <v>26</v>
      </c>
      <c r="CA41" s="43" t="s">
        <v>160</v>
      </c>
    </row>
    <row r="42" spans="1:79" ht="14.1" customHeight="1">
      <c r="A42" s="143" t="s">
        <v>80</v>
      </c>
      <c r="B42" s="143"/>
      <c r="C42" s="143"/>
      <c r="D42" s="143"/>
      <c r="E42" s="8">
        <f>SUM(E40:E41)</f>
        <v>105</v>
      </c>
      <c r="F42" s="8">
        <f>SUM(F40:F41)</f>
        <v>8</v>
      </c>
      <c r="G42" s="63">
        <f>SUM(G40:I41)</f>
        <v>35</v>
      </c>
      <c r="H42" s="63"/>
      <c r="I42" s="63"/>
      <c r="J42" s="63">
        <f>SUM(J40:K41)</f>
        <v>3</v>
      </c>
      <c r="K42" s="63"/>
      <c r="L42" s="9" t="s">
        <v>28</v>
      </c>
      <c r="M42" s="67" t="s">
        <v>54</v>
      </c>
      <c r="N42" s="63"/>
      <c r="O42" s="63"/>
      <c r="P42" s="9" t="s">
        <v>28</v>
      </c>
      <c r="Q42" s="63">
        <f>SUM(Q40:R41)</f>
        <v>0</v>
      </c>
      <c r="R42" s="63"/>
      <c r="S42" s="63">
        <f>SUM(S40:T41)</f>
        <v>0</v>
      </c>
      <c r="T42" s="63"/>
      <c r="U42" s="63" t="s">
        <v>28</v>
      </c>
      <c r="V42" s="63"/>
      <c r="W42" s="9" t="s">
        <v>28</v>
      </c>
      <c r="X42" s="9" t="s">
        <v>28</v>
      </c>
      <c r="Y42" s="68">
        <f>SUM(Y40:Z41)</f>
        <v>30</v>
      </c>
      <c r="Z42" s="56"/>
      <c r="AA42" s="68">
        <f>SUM(AA40:AB41)</f>
        <v>2</v>
      </c>
      <c r="AB42" s="56"/>
      <c r="AC42" s="56" t="s">
        <v>28</v>
      </c>
      <c r="AD42" s="56"/>
      <c r="AE42" s="18" t="s">
        <v>54</v>
      </c>
      <c r="AF42" s="56" t="s">
        <v>28</v>
      </c>
      <c r="AG42" s="56"/>
      <c r="AH42" s="63">
        <f>SUM(AH40:AJ41)</f>
        <v>20</v>
      </c>
      <c r="AI42" s="63"/>
      <c r="AJ42" s="63"/>
      <c r="AK42" s="63">
        <f>SUM(AK40:AL41)</f>
        <v>2</v>
      </c>
      <c r="AL42" s="63"/>
      <c r="AM42" s="9" t="s">
        <v>28</v>
      </c>
      <c r="AN42" s="67" t="s">
        <v>54</v>
      </c>
      <c r="AO42" s="63"/>
      <c r="AP42" s="63"/>
      <c r="AQ42" s="63" t="s">
        <v>28</v>
      </c>
      <c r="AR42" s="63"/>
      <c r="AS42" s="63">
        <f>SUM(AS40:AT41)</f>
        <v>0</v>
      </c>
      <c r="AT42" s="63"/>
      <c r="AU42" s="63">
        <f>SUM(AU40:AV41)</f>
        <v>0</v>
      </c>
      <c r="AV42" s="63"/>
      <c r="AW42" s="63" t="s">
        <v>28</v>
      </c>
      <c r="AX42" s="63"/>
      <c r="AY42" s="63" t="s">
        <v>110</v>
      </c>
      <c r="AZ42" s="63"/>
      <c r="BA42" s="63" t="s">
        <v>28</v>
      </c>
      <c r="BB42" s="63"/>
      <c r="BC42" s="56">
        <f>SUM(BC40:BD41)</f>
        <v>0</v>
      </c>
      <c r="BD42" s="56"/>
      <c r="BE42" s="56">
        <f>SUM(BE40:BG41)</f>
        <v>0</v>
      </c>
      <c r="BF42" s="56"/>
      <c r="BG42" s="56"/>
      <c r="BH42" s="8" t="s">
        <v>28</v>
      </c>
      <c r="BI42" s="56" t="s">
        <v>110</v>
      </c>
      <c r="BJ42" s="56"/>
      <c r="BK42" s="56"/>
      <c r="BL42" s="56" t="s">
        <v>28</v>
      </c>
      <c r="BM42" s="56"/>
      <c r="BN42" s="9">
        <f>SUM(BN40:BN41)</f>
        <v>0</v>
      </c>
      <c r="BO42" s="63">
        <f>SUM(BO40:BP41)</f>
        <v>0</v>
      </c>
      <c r="BP42" s="63"/>
      <c r="BQ42" s="63" t="s">
        <v>28</v>
      </c>
      <c r="BR42" s="63"/>
      <c r="BS42" s="63" t="s">
        <v>110</v>
      </c>
      <c r="BT42" s="63"/>
      <c r="BU42" s="9" t="s">
        <v>28</v>
      </c>
      <c r="BV42" s="8">
        <f>SUM(BV40:BV41)</f>
        <v>20</v>
      </c>
      <c r="BW42" s="8">
        <f>SUM(BW40:BW41)</f>
        <v>1</v>
      </c>
      <c r="BX42" s="8" t="s">
        <v>28</v>
      </c>
      <c r="BY42" s="8" t="s">
        <v>28</v>
      </c>
      <c r="BZ42" s="8" t="s">
        <v>28</v>
      </c>
    </row>
    <row r="43" spans="1:79" ht="18" customHeight="1">
      <c r="A43" s="61" t="s">
        <v>115</v>
      </c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1"/>
      <c r="AC43" s="61"/>
      <c r="AD43" s="61"/>
      <c r="AE43" s="61"/>
      <c r="AF43" s="61"/>
      <c r="AG43" s="61"/>
      <c r="AH43" s="61"/>
      <c r="AI43" s="61"/>
      <c r="AJ43" s="61"/>
      <c r="AK43" s="61"/>
      <c r="AL43" s="61"/>
      <c r="AM43" s="61"/>
      <c r="AN43" s="61"/>
      <c r="AO43" s="61"/>
      <c r="AP43" s="61"/>
      <c r="AQ43" s="61"/>
      <c r="AR43" s="61"/>
      <c r="AS43" s="61"/>
      <c r="AT43" s="61"/>
      <c r="AU43" s="61"/>
      <c r="AV43" s="61"/>
      <c r="AW43" s="61"/>
      <c r="AX43" s="61"/>
      <c r="AY43" s="61"/>
      <c r="AZ43" s="61"/>
      <c r="BA43" s="61"/>
      <c r="BB43" s="61"/>
      <c r="BC43" s="61"/>
      <c r="BD43" s="61"/>
      <c r="BE43" s="61"/>
      <c r="BF43" s="61"/>
      <c r="BG43" s="61"/>
      <c r="BH43" s="61"/>
      <c r="BI43" s="61"/>
      <c r="BJ43" s="61"/>
      <c r="BK43" s="61"/>
      <c r="BL43" s="61"/>
      <c r="BM43" s="61"/>
      <c r="BN43" s="61"/>
      <c r="BO43" s="61"/>
      <c r="BP43" s="61"/>
      <c r="BQ43" s="61"/>
      <c r="BR43" s="61"/>
      <c r="BS43" s="61"/>
      <c r="BT43" s="61"/>
      <c r="BU43" s="61"/>
      <c r="BV43" s="61"/>
      <c r="BW43" s="61"/>
      <c r="BX43" s="61"/>
      <c r="BY43" s="61"/>
      <c r="BZ43" s="61"/>
    </row>
    <row r="44" spans="1:79" ht="81.75" customHeight="1">
      <c r="A44" s="22">
        <v>15</v>
      </c>
      <c r="B44" s="75" t="s">
        <v>111</v>
      </c>
      <c r="C44" s="75"/>
      <c r="D44" s="28" t="s">
        <v>125</v>
      </c>
      <c r="E44" s="6">
        <f>SUM(G44,Q44,Y44,AH44,AS44,BC44,BN44,BV44)</f>
        <v>40</v>
      </c>
      <c r="F44" s="6">
        <f>SUM(J44,S44,AA44,AK44,AU44,BE44,BO44,BW44)</f>
        <v>4</v>
      </c>
      <c r="G44" s="49">
        <v>15</v>
      </c>
      <c r="H44" s="49"/>
      <c r="I44" s="49"/>
      <c r="J44" s="49">
        <v>1.5</v>
      </c>
      <c r="K44" s="49"/>
      <c r="L44" s="7" t="s">
        <v>50</v>
      </c>
      <c r="M44" s="49">
        <v>300</v>
      </c>
      <c r="N44" s="49"/>
      <c r="O44" s="49"/>
      <c r="P44" s="7" t="s">
        <v>25</v>
      </c>
      <c r="Q44" s="49">
        <v>0</v>
      </c>
      <c r="R44" s="49"/>
      <c r="S44" s="49">
        <v>0</v>
      </c>
      <c r="T44" s="49"/>
      <c r="U44" s="49" t="s">
        <v>26</v>
      </c>
      <c r="V44" s="49"/>
      <c r="W44" s="7">
        <v>0</v>
      </c>
      <c r="X44" s="7" t="s">
        <v>26</v>
      </c>
      <c r="Y44" s="50">
        <v>10</v>
      </c>
      <c r="Z44" s="50"/>
      <c r="AA44" s="50">
        <v>1</v>
      </c>
      <c r="AB44" s="50"/>
      <c r="AC44" s="50" t="s">
        <v>50</v>
      </c>
      <c r="AD44" s="50"/>
      <c r="AE44" s="6">
        <v>5</v>
      </c>
      <c r="AF44" s="50" t="s">
        <v>25</v>
      </c>
      <c r="AG44" s="50"/>
      <c r="AH44" s="49">
        <v>15</v>
      </c>
      <c r="AI44" s="49"/>
      <c r="AJ44" s="49"/>
      <c r="AK44" s="49">
        <v>1.5</v>
      </c>
      <c r="AL44" s="49"/>
      <c r="AM44" s="7" t="s">
        <v>56</v>
      </c>
      <c r="AN44" s="49">
        <v>25</v>
      </c>
      <c r="AO44" s="49"/>
      <c r="AP44" s="49"/>
      <c r="AQ44" s="49" t="s">
        <v>55</v>
      </c>
      <c r="AR44" s="49"/>
      <c r="AS44" s="49">
        <v>0</v>
      </c>
      <c r="AT44" s="49"/>
      <c r="AU44" s="49">
        <v>0</v>
      </c>
      <c r="AV44" s="49"/>
      <c r="AW44" s="49" t="s">
        <v>26</v>
      </c>
      <c r="AX44" s="49"/>
      <c r="AY44" s="49">
        <v>0</v>
      </c>
      <c r="AZ44" s="49"/>
      <c r="BA44" s="49" t="s">
        <v>26</v>
      </c>
      <c r="BB44" s="49"/>
      <c r="BC44" s="50">
        <v>0</v>
      </c>
      <c r="BD44" s="50"/>
      <c r="BE44" s="50">
        <v>0</v>
      </c>
      <c r="BF44" s="50"/>
      <c r="BG44" s="50"/>
      <c r="BH44" s="6" t="s">
        <v>26</v>
      </c>
      <c r="BI44" s="50">
        <v>0</v>
      </c>
      <c r="BJ44" s="50"/>
      <c r="BK44" s="50"/>
      <c r="BL44" s="50" t="s">
        <v>26</v>
      </c>
      <c r="BM44" s="50"/>
      <c r="BN44" s="7">
        <v>0</v>
      </c>
      <c r="BO44" s="49">
        <v>0</v>
      </c>
      <c r="BP44" s="49"/>
      <c r="BQ44" s="49" t="s">
        <v>26</v>
      </c>
      <c r="BR44" s="49"/>
      <c r="BS44" s="49">
        <v>0</v>
      </c>
      <c r="BT44" s="49"/>
      <c r="BU44" s="7" t="s">
        <v>26</v>
      </c>
      <c r="BV44" s="6">
        <v>0</v>
      </c>
      <c r="BW44" s="6">
        <v>0</v>
      </c>
      <c r="BX44" s="6" t="s">
        <v>26</v>
      </c>
      <c r="BY44" s="6">
        <v>0</v>
      </c>
      <c r="BZ44" s="6" t="s">
        <v>26</v>
      </c>
      <c r="CA44" s="43" t="s">
        <v>162</v>
      </c>
    </row>
    <row r="45" spans="1:79" ht="54" customHeight="1">
      <c r="A45" s="22">
        <v>16</v>
      </c>
      <c r="B45" s="75" t="s">
        <v>86</v>
      </c>
      <c r="C45" s="75"/>
      <c r="D45" s="28" t="s">
        <v>126</v>
      </c>
      <c r="E45" s="6">
        <f t="shared" ref="E45:E50" si="7">SUM(G45,Q45,Y45,AH45,AS45,BC45,BN45,BV45)</f>
        <v>35</v>
      </c>
      <c r="F45" s="6">
        <f t="shared" ref="F45:F50" si="8">SUM(J45,S45,AA45,AK45,AU45,BE45,BO45,BW45)</f>
        <v>3</v>
      </c>
      <c r="G45" s="49">
        <v>10</v>
      </c>
      <c r="H45" s="49"/>
      <c r="I45" s="49"/>
      <c r="J45" s="49">
        <v>1</v>
      </c>
      <c r="K45" s="49"/>
      <c r="L45" s="7" t="s">
        <v>24</v>
      </c>
      <c r="M45" s="49">
        <v>300</v>
      </c>
      <c r="N45" s="49"/>
      <c r="O45" s="49"/>
      <c r="P45" s="7" t="s">
        <v>25</v>
      </c>
      <c r="Q45" s="49">
        <v>0</v>
      </c>
      <c r="R45" s="49"/>
      <c r="S45" s="49">
        <v>0</v>
      </c>
      <c r="T45" s="49"/>
      <c r="U45" s="49" t="s">
        <v>26</v>
      </c>
      <c r="V45" s="49"/>
      <c r="W45" s="7">
        <v>0</v>
      </c>
      <c r="X45" s="7" t="s">
        <v>26</v>
      </c>
      <c r="Y45" s="50">
        <v>10</v>
      </c>
      <c r="Z45" s="50"/>
      <c r="AA45" s="50">
        <v>1</v>
      </c>
      <c r="AB45" s="50"/>
      <c r="AC45" s="50" t="s">
        <v>50</v>
      </c>
      <c r="AD45" s="50"/>
      <c r="AE45" s="6">
        <v>5</v>
      </c>
      <c r="AF45" s="50" t="s">
        <v>25</v>
      </c>
      <c r="AG45" s="50"/>
      <c r="AH45" s="49">
        <v>15</v>
      </c>
      <c r="AI45" s="49"/>
      <c r="AJ45" s="49"/>
      <c r="AK45" s="49">
        <v>1</v>
      </c>
      <c r="AL45" s="49"/>
      <c r="AM45" s="7" t="s">
        <v>50</v>
      </c>
      <c r="AN45" s="49">
        <v>25</v>
      </c>
      <c r="AO45" s="49"/>
      <c r="AP45" s="49"/>
      <c r="AQ45" s="49" t="s">
        <v>55</v>
      </c>
      <c r="AR45" s="49"/>
      <c r="AS45" s="49">
        <v>0</v>
      </c>
      <c r="AT45" s="49"/>
      <c r="AU45" s="49">
        <v>0</v>
      </c>
      <c r="AV45" s="49"/>
      <c r="AW45" s="49" t="s">
        <v>26</v>
      </c>
      <c r="AX45" s="49"/>
      <c r="AY45" s="49">
        <v>0</v>
      </c>
      <c r="AZ45" s="49"/>
      <c r="BA45" s="49" t="s">
        <v>26</v>
      </c>
      <c r="BB45" s="49"/>
      <c r="BC45" s="50">
        <v>0</v>
      </c>
      <c r="BD45" s="50"/>
      <c r="BE45" s="50">
        <v>0</v>
      </c>
      <c r="BF45" s="50"/>
      <c r="BG45" s="50"/>
      <c r="BH45" s="6" t="s">
        <v>26</v>
      </c>
      <c r="BI45" s="50">
        <v>0</v>
      </c>
      <c r="BJ45" s="50"/>
      <c r="BK45" s="50"/>
      <c r="BL45" s="50" t="s">
        <v>26</v>
      </c>
      <c r="BM45" s="50"/>
      <c r="BN45" s="7">
        <v>0</v>
      </c>
      <c r="BO45" s="49">
        <v>0</v>
      </c>
      <c r="BP45" s="49"/>
      <c r="BQ45" s="49" t="s">
        <v>26</v>
      </c>
      <c r="BR45" s="49"/>
      <c r="BS45" s="49">
        <v>0</v>
      </c>
      <c r="BT45" s="49"/>
      <c r="BU45" s="7" t="s">
        <v>26</v>
      </c>
      <c r="BV45" s="6">
        <v>0</v>
      </c>
      <c r="BW45" s="6">
        <v>0</v>
      </c>
      <c r="BX45" s="6" t="s">
        <v>26</v>
      </c>
      <c r="BY45" s="6">
        <v>0</v>
      </c>
      <c r="BZ45" s="6" t="s">
        <v>26</v>
      </c>
      <c r="CA45" s="43" t="s">
        <v>184</v>
      </c>
    </row>
    <row r="46" spans="1:79" ht="51.75" customHeight="1">
      <c r="A46" s="22">
        <v>17</v>
      </c>
      <c r="B46" s="75" t="s">
        <v>87</v>
      </c>
      <c r="C46" s="75"/>
      <c r="D46" s="28" t="s">
        <v>153</v>
      </c>
      <c r="E46" s="6">
        <f t="shared" si="7"/>
        <v>45</v>
      </c>
      <c r="F46" s="6">
        <f t="shared" si="8"/>
        <v>3</v>
      </c>
      <c r="G46" s="49">
        <v>20</v>
      </c>
      <c r="H46" s="49"/>
      <c r="I46" s="49"/>
      <c r="J46" s="49">
        <v>1</v>
      </c>
      <c r="K46" s="49"/>
      <c r="L46" s="7" t="s">
        <v>24</v>
      </c>
      <c r="M46" s="49">
        <v>300</v>
      </c>
      <c r="N46" s="49"/>
      <c r="O46" s="49"/>
      <c r="P46" s="7" t="s">
        <v>25</v>
      </c>
      <c r="Q46" s="49">
        <v>0</v>
      </c>
      <c r="R46" s="49"/>
      <c r="S46" s="49">
        <v>0</v>
      </c>
      <c r="T46" s="49"/>
      <c r="U46" s="49" t="s">
        <v>26</v>
      </c>
      <c r="V46" s="49"/>
      <c r="W46" s="7">
        <v>0</v>
      </c>
      <c r="X46" s="7" t="s">
        <v>26</v>
      </c>
      <c r="Y46" s="50">
        <v>10</v>
      </c>
      <c r="Z46" s="50"/>
      <c r="AA46" s="50">
        <v>1</v>
      </c>
      <c r="AB46" s="50"/>
      <c r="AC46" s="50" t="s">
        <v>50</v>
      </c>
      <c r="AD46" s="50"/>
      <c r="AE46" s="6">
        <v>5</v>
      </c>
      <c r="AF46" s="50" t="s">
        <v>25</v>
      </c>
      <c r="AG46" s="50"/>
      <c r="AH46" s="49">
        <v>15</v>
      </c>
      <c r="AI46" s="49"/>
      <c r="AJ46" s="49"/>
      <c r="AK46" s="49">
        <v>1</v>
      </c>
      <c r="AL46" s="49"/>
      <c r="AM46" s="7" t="s">
        <v>56</v>
      </c>
      <c r="AN46" s="49">
        <v>25</v>
      </c>
      <c r="AO46" s="49"/>
      <c r="AP46" s="49"/>
      <c r="AQ46" s="49" t="s">
        <v>55</v>
      </c>
      <c r="AR46" s="49"/>
      <c r="AS46" s="49">
        <v>0</v>
      </c>
      <c r="AT46" s="49"/>
      <c r="AU46" s="49">
        <v>0</v>
      </c>
      <c r="AV46" s="49"/>
      <c r="AW46" s="49" t="s">
        <v>26</v>
      </c>
      <c r="AX46" s="49"/>
      <c r="AY46" s="49">
        <v>0</v>
      </c>
      <c r="AZ46" s="49"/>
      <c r="BA46" s="49" t="s">
        <v>26</v>
      </c>
      <c r="BB46" s="49"/>
      <c r="BC46" s="50">
        <v>0</v>
      </c>
      <c r="BD46" s="50"/>
      <c r="BE46" s="50">
        <v>0</v>
      </c>
      <c r="BF46" s="50"/>
      <c r="BG46" s="50"/>
      <c r="BH46" s="6" t="s">
        <v>26</v>
      </c>
      <c r="BI46" s="50">
        <v>0</v>
      </c>
      <c r="BJ46" s="50"/>
      <c r="BK46" s="50"/>
      <c r="BL46" s="50" t="s">
        <v>26</v>
      </c>
      <c r="BM46" s="50"/>
      <c r="BN46" s="7">
        <v>0</v>
      </c>
      <c r="BO46" s="49">
        <v>0</v>
      </c>
      <c r="BP46" s="49"/>
      <c r="BQ46" s="49" t="s">
        <v>26</v>
      </c>
      <c r="BR46" s="49"/>
      <c r="BS46" s="49">
        <v>0</v>
      </c>
      <c r="BT46" s="49"/>
      <c r="BU46" s="7" t="s">
        <v>26</v>
      </c>
      <c r="BV46" s="6">
        <v>0</v>
      </c>
      <c r="BW46" s="6">
        <v>0</v>
      </c>
      <c r="BX46" s="6" t="s">
        <v>26</v>
      </c>
      <c r="BY46" s="6">
        <v>0</v>
      </c>
      <c r="BZ46" s="6" t="s">
        <v>26</v>
      </c>
      <c r="CA46" s="43" t="s">
        <v>171</v>
      </c>
    </row>
    <row r="47" spans="1:79" ht="39.75" customHeight="1">
      <c r="A47" s="2">
        <v>18</v>
      </c>
      <c r="B47" s="86" t="s">
        <v>88</v>
      </c>
      <c r="C47" s="86"/>
      <c r="D47" s="32" t="s">
        <v>128</v>
      </c>
      <c r="E47" s="6">
        <f t="shared" si="7"/>
        <v>20</v>
      </c>
      <c r="F47" s="6">
        <f t="shared" si="8"/>
        <v>1.5</v>
      </c>
      <c r="G47" s="49">
        <v>15</v>
      </c>
      <c r="H47" s="49"/>
      <c r="I47" s="49"/>
      <c r="J47" s="49">
        <v>1</v>
      </c>
      <c r="K47" s="49"/>
      <c r="L47" s="7" t="s">
        <v>24</v>
      </c>
      <c r="M47" s="49">
        <v>300</v>
      </c>
      <c r="N47" s="49"/>
      <c r="O47" s="49"/>
      <c r="P47" s="7" t="s">
        <v>25</v>
      </c>
      <c r="Q47" s="49">
        <v>0</v>
      </c>
      <c r="R47" s="49"/>
      <c r="S47" s="49">
        <v>0</v>
      </c>
      <c r="T47" s="49"/>
      <c r="U47" s="49" t="s">
        <v>26</v>
      </c>
      <c r="V47" s="49"/>
      <c r="W47" s="7">
        <v>0</v>
      </c>
      <c r="X47" s="7" t="s">
        <v>26</v>
      </c>
      <c r="Y47" s="50">
        <v>0</v>
      </c>
      <c r="Z47" s="50"/>
      <c r="AA47" s="50">
        <v>0</v>
      </c>
      <c r="AB47" s="50"/>
      <c r="AC47" s="50">
        <v>0</v>
      </c>
      <c r="AD47" s="50"/>
      <c r="AE47" s="6">
        <v>0</v>
      </c>
      <c r="AF47" s="50">
        <v>0</v>
      </c>
      <c r="AG47" s="50"/>
      <c r="AH47" s="49">
        <v>5</v>
      </c>
      <c r="AI47" s="49"/>
      <c r="AJ47" s="49"/>
      <c r="AK47" s="49">
        <v>0.5</v>
      </c>
      <c r="AL47" s="49"/>
      <c r="AM47" s="7" t="s">
        <v>56</v>
      </c>
      <c r="AN47" s="49">
        <v>25</v>
      </c>
      <c r="AO47" s="49"/>
      <c r="AP47" s="49"/>
      <c r="AQ47" s="49" t="s">
        <v>55</v>
      </c>
      <c r="AR47" s="49"/>
      <c r="AS47" s="49">
        <v>0</v>
      </c>
      <c r="AT47" s="49"/>
      <c r="AU47" s="49">
        <v>0</v>
      </c>
      <c r="AV47" s="49"/>
      <c r="AW47" s="49" t="s">
        <v>26</v>
      </c>
      <c r="AX47" s="49"/>
      <c r="AY47" s="49">
        <v>0</v>
      </c>
      <c r="AZ47" s="49"/>
      <c r="BA47" s="49" t="s">
        <v>26</v>
      </c>
      <c r="BB47" s="49"/>
      <c r="BC47" s="50">
        <v>0</v>
      </c>
      <c r="BD47" s="50"/>
      <c r="BE47" s="50">
        <v>0</v>
      </c>
      <c r="BF47" s="50"/>
      <c r="BG47" s="50"/>
      <c r="BH47" s="6" t="s">
        <v>26</v>
      </c>
      <c r="BI47" s="50">
        <v>0</v>
      </c>
      <c r="BJ47" s="50"/>
      <c r="BK47" s="50"/>
      <c r="BL47" s="50" t="s">
        <v>26</v>
      </c>
      <c r="BM47" s="50"/>
      <c r="BN47" s="7">
        <v>0</v>
      </c>
      <c r="BO47" s="49">
        <v>0</v>
      </c>
      <c r="BP47" s="49"/>
      <c r="BQ47" s="49" t="s">
        <v>26</v>
      </c>
      <c r="BR47" s="49"/>
      <c r="BS47" s="49">
        <v>0</v>
      </c>
      <c r="BT47" s="49"/>
      <c r="BU47" s="7" t="s">
        <v>26</v>
      </c>
      <c r="BV47" s="6">
        <v>0</v>
      </c>
      <c r="BW47" s="6">
        <v>0</v>
      </c>
      <c r="BX47" s="6" t="s">
        <v>26</v>
      </c>
      <c r="BY47" s="6">
        <v>0</v>
      </c>
      <c r="BZ47" s="6" t="s">
        <v>26</v>
      </c>
      <c r="CA47" s="43" t="s">
        <v>172</v>
      </c>
    </row>
    <row r="48" spans="1:79" ht="39" customHeight="1">
      <c r="A48" s="22">
        <v>19</v>
      </c>
      <c r="B48" s="151" t="s">
        <v>68</v>
      </c>
      <c r="C48" s="152"/>
      <c r="D48" s="29" t="s">
        <v>137</v>
      </c>
      <c r="E48" s="6">
        <f t="shared" si="7"/>
        <v>20</v>
      </c>
      <c r="F48" s="6">
        <f t="shared" si="8"/>
        <v>1.5</v>
      </c>
      <c r="G48" s="49">
        <v>10</v>
      </c>
      <c r="H48" s="49"/>
      <c r="I48" s="49"/>
      <c r="J48" s="49">
        <v>1</v>
      </c>
      <c r="K48" s="49"/>
      <c r="L48" s="7" t="s">
        <v>24</v>
      </c>
      <c r="M48" s="49">
        <v>300</v>
      </c>
      <c r="N48" s="49"/>
      <c r="O48" s="49"/>
      <c r="P48" s="7" t="s">
        <v>25</v>
      </c>
      <c r="Q48" s="49">
        <v>0</v>
      </c>
      <c r="R48" s="49"/>
      <c r="S48" s="49">
        <v>0</v>
      </c>
      <c r="T48" s="49"/>
      <c r="U48" s="49" t="s">
        <v>26</v>
      </c>
      <c r="V48" s="49"/>
      <c r="W48" s="7">
        <v>0</v>
      </c>
      <c r="X48" s="7" t="s">
        <v>26</v>
      </c>
      <c r="Y48" s="50">
        <v>10</v>
      </c>
      <c r="Z48" s="50"/>
      <c r="AA48" s="50">
        <v>0.5</v>
      </c>
      <c r="AB48" s="50"/>
      <c r="AC48" s="50" t="s">
        <v>56</v>
      </c>
      <c r="AD48" s="50"/>
      <c r="AE48" s="6">
        <v>5</v>
      </c>
      <c r="AF48" s="50" t="s">
        <v>25</v>
      </c>
      <c r="AG48" s="50"/>
      <c r="AH48" s="49">
        <v>0</v>
      </c>
      <c r="AI48" s="49"/>
      <c r="AJ48" s="49"/>
      <c r="AK48" s="49">
        <v>0</v>
      </c>
      <c r="AL48" s="49"/>
      <c r="AM48" s="7">
        <v>0</v>
      </c>
      <c r="AN48" s="49">
        <v>0</v>
      </c>
      <c r="AO48" s="49"/>
      <c r="AP48" s="49"/>
      <c r="AQ48" s="49">
        <v>0</v>
      </c>
      <c r="AR48" s="49"/>
      <c r="AS48" s="49">
        <v>0</v>
      </c>
      <c r="AT48" s="49"/>
      <c r="AU48" s="49">
        <v>0</v>
      </c>
      <c r="AV48" s="49"/>
      <c r="AW48" s="49" t="s">
        <v>26</v>
      </c>
      <c r="AX48" s="49"/>
      <c r="AY48" s="49">
        <v>0</v>
      </c>
      <c r="AZ48" s="49"/>
      <c r="BA48" s="49" t="s">
        <v>26</v>
      </c>
      <c r="BB48" s="49"/>
      <c r="BC48" s="50">
        <v>0</v>
      </c>
      <c r="BD48" s="50"/>
      <c r="BE48" s="50">
        <v>0</v>
      </c>
      <c r="BF48" s="50"/>
      <c r="BG48" s="50"/>
      <c r="BH48" s="6" t="s">
        <v>26</v>
      </c>
      <c r="BI48" s="50">
        <v>0</v>
      </c>
      <c r="BJ48" s="50"/>
      <c r="BK48" s="50"/>
      <c r="BL48" s="50" t="s">
        <v>26</v>
      </c>
      <c r="BM48" s="50"/>
      <c r="BN48" s="7">
        <v>0</v>
      </c>
      <c r="BO48" s="49">
        <v>0</v>
      </c>
      <c r="BP48" s="49"/>
      <c r="BQ48" s="49" t="s">
        <v>26</v>
      </c>
      <c r="BR48" s="49"/>
      <c r="BS48" s="49">
        <v>0</v>
      </c>
      <c r="BT48" s="49"/>
      <c r="BU48" s="7" t="s">
        <v>26</v>
      </c>
      <c r="BV48" s="6">
        <v>0</v>
      </c>
      <c r="BW48" s="6">
        <v>0</v>
      </c>
      <c r="BX48" s="6" t="s">
        <v>26</v>
      </c>
      <c r="BY48" s="6">
        <v>0</v>
      </c>
      <c r="BZ48" s="6" t="s">
        <v>26</v>
      </c>
      <c r="CA48" s="43" t="s">
        <v>173</v>
      </c>
    </row>
    <row r="49" spans="1:79" ht="41.45" customHeight="1">
      <c r="A49" s="22">
        <v>20</v>
      </c>
      <c r="B49" s="52" t="s">
        <v>76</v>
      </c>
      <c r="C49" s="53"/>
      <c r="D49" s="29" t="s">
        <v>135</v>
      </c>
      <c r="E49" s="6">
        <f>SUM(G49,Q49,Y49,AH49,AS49,BC49,BN49,BV49)</f>
        <v>40</v>
      </c>
      <c r="F49" s="6">
        <f t="shared" si="8"/>
        <v>2</v>
      </c>
      <c r="G49" s="49">
        <v>0</v>
      </c>
      <c r="H49" s="49"/>
      <c r="I49" s="49"/>
      <c r="J49" s="49">
        <v>0</v>
      </c>
      <c r="K49" s="49"/>
      <c r="L49" s="7">
        <v>0</v>
      </c>
      <c r="M49" s="49">
        <v>0</v>
      </c>
      <c r="N49" s="49"/>
      <c r="O49" s="49"/>
      <c r="P49" s="7">
        <v>0</v>
      </c>
      <c r="Q49" s="49">
        <v>0</v>
      </c>
      <c r="R49" s="49"/>
      <c r="S49" s="49">
        <v>0</v>
      </c>
      <c r="T49" s="49"/>
      <c r="U49" s="49" t="s">
        <v>26</v>
      </c>
      <c r="V49" s="49"/>
      <c r="W49" s="7">
        <v>0</v>
      </c>
      <c r="X49" s="7" t="s">
        <v>26</v>
      </c>
      <c r="Y49" s="50">
        <v>0</v>
      </c>
      <c r="Z49" s="50"/>
      <c r="AA49" s="50">
        <v>0</v>
      </c>
      <c r="AB49" s="50"/>
      <c r="AC49" s="50">
        <v>0</v>
      </c>
      <c r="AD49" s="50"/>
      <c r="AE49" s="6">
        <v>0</v>
      </c>
      <c r="AF49" s="50">
        <v>0</v>
      </c>
      <c r="AG49" s="50"/>
      <c r="AH49" s="49">
        <v>0</v>
      </c>
      <c r="AI49" s="49"/>
      <c r="AJ49" s="49"/>
      <c r="AK49" s="49">
        <v>0</v>
      </c>
      <c r="AL49" s="49"/>
      <c r="AM49" s="7" t="s">
        <v>26</v>
      </c>
      <c r="AN49" s="49">
        <v>0</v>
      </c>
      <c r="AO49" s="49"/>
      <c r="AP49" s="49"/>
      <c r="AQ49" s="49" t="s">
        <v>26</v>
      </c>
      <c r="AR49" s="49"/>
      <c r="AS49" s="49">
        <v>0</v>
      </c>
      <c r="AT49" s="49"/>
      <c r="AU49" s="49">
        <v>0</v>
      </c>
      <c r="AV49" s="49"/>
      <c r="AW49" s="49" t="s">
        <v>26</v>
      </c>
      <c r="AX49" s="49"/>
      <c r="AY49" s="49">
        <v>0</v>
      </c>
      <c r="AZ49" s="49"/>
      <c r="BA49" s="49" t="s">
        <v>26</v>
      </c>
      <c r="BB49" s="49"/>
      <c r="BC49" s="50">
        <v>0</v>
      </c>
      <c r="BD49" s="50"/>
      <c r="BE49" s="50">
        <v>0</v>
      </c>
      <c r="BF49" s="50"/>
      <c r="BG49" s="50"/>
      <c r="BH49" s="6" t="s">
        <v>26</v>
      </c>
      <c r="BI49" s="50">
        <v>0</v>
      </c>
      <c r="BJ49" s="50"/>
      <c r="BK49" s="50"/>
      <c r="BL49" s="50" t="s">
        <v>26</v>
      </c>
      <c r="BM49" s="50"/>
      <c r="BN49" s="7">
        <v>0</v>
      </c>
      <c r="BO49" s="49">
        <v>0</v>
      </c>
      <c r="BP49" s="49"/>
      <c r="BQ49" s="49" t="s">
        <v>26</v>
      </c>
      <c r="BR49" s="49"/>
      <c r="BS49" s="49">
        <v>0</v>
      </c>
      <c r="BT49" s="49"/>
      <c r="BU49" s="7" t="s">
        <v>26</v>
      </c>
      <c r="BV49" s="6">
        <v>40</v>
      </c>
      <c r="BW49" s="6">
        <v>2</v>
      </c>
      <c r="BX49" s="6" t="s">
        <v>56</v>
      </c>
      <c r="BY49" s="6">
        <v>5</v>
      </c>
      <c r="BZ49" s="6" t="s">
        <v>60</v>
      </c>
      <c r="CA49" s="43" t="s">
        <v>204</v>
      </c>
    </row>
    <row r="50" spans="1:79" ht="39" customHeight="1">
      <c r="A50" s="22">
        <v>21</v>
      </c>
      <c r="B50" s="151" t="s">
        <v>89</v>
      </c>
      <c r="C50" s="152"/>
      <c r="D50" s="29" t="s">
        <v>137</v>
      </c>
      <c r="E50" s="6">
        <f t="shared" si="7"/>
        <v>40</v>
      </c>
      <c r="F50" s="6">
        <f t="shared" si="8"/>
        <v>2</v>
      </c>
      <c r="G50" s="92">
        <v>0</v>
      </c>
      <c r="H50" s="118"/>
      <c r="I50" s="93"/>
      <c r="J50" s="92">
        <v>0</v>
      </c>
      <c r="K50" s="93"/>
      <c r="L50" s="7">
        <v>0</v>
      </c>
      <c r="M50" s="92">
        <v>0</v>
      </c>
      <c r="N50" s="118"/>
      <c r="O50" s="93"/>
      <c r="P50" s="7">
        <v>0</v>
      </c>
      <c r="Q50" s="92">
        <v>0</v>
      </c>
      <c r="R50" s="93"/>
      <c r="S50" s="92">
        <v>0</v>
      </c>
      <c r="T50" s="93"/>
      <c r="U50" s="92" t="s">
        <v>26</v>
      </c>
      <c r="V50" s="93"/>
      <c r="W50" s="7">
        <v>0</v>
      </c>
      <c r="X50" s="7" t="s">
        <v>26</v>
      </c>
      <c r="Y50" s="119">
        <v>0</v>
      </c>
      <c r="Z50" s="120"/>
      <c r="AA50" s="119">
        <v>0</v>
      </c>
      <c r="AB50" s="120"/>
      <c r="AC50" s="119">
        <v>0</v>
      </c>
      <c r="AD50" s="120"/>
      <c r="AE50" s="6">
        <v>0</v>
      </c>
      <c r="AF50" s="119">
        <v>0</v>
      </c>
      <c r="AG50" s="120"/>
      <c r="AH50" s="92">
        <v>0</v>
      </c>
      <c r="AI50" s="118"/>
      <c r="AJ50" s="93"/>
      <c r="AK50" s="92">
        <v>0</v>
      </c>
      <c r="AL50" s="93"/>
      <c r="AM50" s="7">
        <v>0</v>
      </c>
      <c r="AN50" s="92">
        <v>0</v>
      </c>
      <c r="AO50" s="118"/>
      <c r="AP50" s="93"/>
      <c r="AQ50" s="92">
        <v>0</v>
      </c>
      <c r="AR50" s="93"/>
      <c r="AS50" s="92">
        <v>0</v>
      </c>
      <c r="AT50" s="93"/>
      <c r="AU50" s="92">
        <v>0</v>
      </c>
      <c r="AV50" s="93"/>
      <c r="AW50" s="92" t="s">
        <v>26</v>
      </c>
      <c r="AX50" s="93"/>
      <c r="AY50" s="92">
        <v>0</v>
      </c>
      <c r="AZ50" s="93"/>
      <c r="BA50" s="92" t="s">
        <v>26</v>
      </c>
      <c r="BB50" s="93"/>
      <c r="BC50" s="119">
        <v>0</v>
      </c>
      <c r="BD50" s="120"/>
      <c r="BE50" s="119">
        <v>0</v>
      </c>
      <c r="BF50" s="142"/>
      <c r="BG50" s="120"/>
      <c r="BH50" s="6" t="s">
        <v>26</v>
      </c>
      <c r="BI50" s="119">
        <v>0</v>
      </c>
      <c r="BJ50" s="142"/>
      <c r="BK50" s="120"/>
      <c r="BL50" s="119" t="s">
        <v>26</v>
      </c>
      <c r="BM50" s="120"/>
      <c r="BN50" s="7">
        <v>0</v>
      </c>
      <c r="BO50" s="92">
        <v>0</v>
      </c>
      <c r="BP50" s="93"/>
      <c r="BQ50" s="92" t="s">
        <v>26</v>
      </c>
      <c r="BR50" s="93"/>
      <c r="BS50" s="92">
        <v>0</v>
      </c>
      <c r="BT50" s="93"/>
      <c r="BU50" s="7" t="s">
        <v>26</v>
      </c>
      <c r="BV50" s="6">
        <v>40</v>
      </c>
      <c r="BW50" s="6">
        <v>2</v>
      </c>
      <c r="BX50" s="6" t="s">
        <v>56</v>
      </c>
      <c r="BY50" s="6">
        <v>5</v>
      </c>
      <c r="BZ50" s="6" t="s">
        <v>60</v>
      </c>
      <c r="CA50" s="43" t="s">
        <v>203</v>
      </c>
    </row>
    <row r="51" spans="1:79" ht="14.1" customHeight="1">
      <c r="A51" s="83" t="s">
        <v>82</v>
      </c>
      <c r="B51" s="84"/>
      <c r="C51" s="84"/>
      <c r="D51" s="85"/>
      <c r="E51" s="8">
        <f>SUM(E44:E50)</f>
        <v>240</v>
      </c>
      <c r="F51" s="8">
        <f>SUM(F44:F50)</f>
        <v>17</v>
      </c>
      <c r="G51" s="63">
        <f>SUM(G44:I50)</f>
        <v>70</v>
      </c>
      <c r="H51" s="63"/>
      <c r="I51" s="63"/>
      <c r="J51" s="63">
        <f>SUM(J44:K50)</f>
        <v>5.5</v>
      </c>
      <c r="K51" s="63"/>
      <c r="L51" s="9" t="s">
        <v>28</v>
      </c>
      <c r="M51" s="67" t="s">
        <v>54</v>
      </c>
      <c r="N51" s="63"/>
      <c r="O51" s="63"/>
      <c r="P51" s="9" t="s">
        <v>28</v>
      </c>
      <c r="Q51" s="63">
        <f>SUM(Q44:R50)</f>
        <v>0</v>
      </c>
      <c r="R51" s="63"/>
      <c r="S51" s="63">
        <f>SUM(S44:T50)</f>
        <v>0</v>
      </c>
      <c r="T51" s="63"/>
      <c r="U51" s="63" t="s">
        <v>28</v>
      </c>
      <c r="V51" s="63"/>
      <c r="W51" s="9" t="s">
        <v>28</v>
      </c>
      <c r="X51" s="9" t="s">
        <v>28</v>
      </c>
      <c r="Y51" s="68">
        <f>SUM(Y44:Z50)</f>
        <v>40</v>
      </c>
      <c r="Z51" s="56"/>
      <c r="AA51" s="68">
        <f>SUM(AA44:AB50)</f>
        <v>3.5</v>
      </c>
      <c r="AB51" s="56"/>
      <c r="AC51" s="56" t="s">
        <v>28</v>
      </c>
      <c r="AD51" s="56"/>
      <c r="AE51" s="18" t="s">
        <v>54</v>
      </c>
      <c r="AF51" s="56" t="s">
        <v>28</v>
      </c>
      <c r="AG51" s="56"/>
      <c r="AH51" s="63">
        <f>SUM(AH44:AJ50)</f>
        <v>50</v>
      </c>
      <c r="AI51" s="63"/>
      <c r="AJ51" s="63"/>
      <c r="AK51" s="63">
        <f>SUM(AK44:AL50)</f>
        <v>4</v>
      </c>
      <c r="AL51" s="63"/>
      <c r="AM51" s="9" t="s">
        <v>28</v>
      </c>
      <c r="AN51" s="67" t="s">
        <v>54</v>
      </c>
      <c r="AO51" s="63"/>
      <c r="AP51" s="63"/>
      <c r="AQ51" s="63" t="s">
        <v>28</v>
      </c>
      <c r="AR51" s="63"/>
      <c r="AS51" s="63">
        <f>SUM(AS44:AT50)</f>
        <v>0</v>
      </c>
      <c r="AT51" s="63"/>
      <c r="AU51" s="63">
        <f>SUM(AU44:AV50)</f>
        <v>0</v>
      </c>
      <c r="AV51" s="63"/>
      <c r="AW51" s="63" t="s">
        <v>28</v>
      </c>
      <c r="AX51" s="63"/>
      <c r="AY51" s="63" t="s">
        <v>110</v>
      </c>
      <c r="AZ51" s="63"/>
      <c r="BA51" s="63" t="s">
        <v>28</v>
      </c>
      <c r="BB51" s="63"/>
      <c r="BC51" s="56">
        <f>SUM(BC44:BD50)</f>
        <v>0</v>
      </c>
      <c r="BD51" s="56"/>
      <c r="BE51" s="56">
        <f>SUM(BE44:BG50)</f>
        <v>0</v>
      </c>
      <c r="BF51" s="56"/>
      <c r="BG51" s="56"/>
      <c r="BH51" s="8" t="s">
        <v>28</v>
      </c>
      <c r="BI51" s="56" t="s">
        <v>110</v>
      </c>
      <c r="BJ51" s="56"/>
      <c r="BK51" s="56"/>
      <c r="BL51" s="56" t="s">
        <v>28</v>
      </c>
      <c r="BM51" s="56"/>
      <c r="BN51" s="9">
        <f>SUM(BN44:BN50)</f>
        <v>0</v>
      </c>
      <c r="BO51" s="63">
        <f>SUM(BO44:BP50)</f>
        <v>0</v>
      </c>
      <c r="BP51" s="63"/>
      <c r="BQ51" s="63" t="s">
        <v>28</v>
      </c>
      <c r="BR51" s="63"/>
      <c r="BS51" s="63" t="s">
        <v>110</v>
      </c>
      <c r="BT51" s="63"/>
      <c r="BU51" s="9" t="s">
        <v>28</v>
      </c>
      <c r="BV51" s="8">
        <f>SUM(BV44:BV50)</f>
        <v>80</v>
      </c>
      <c r="BW51" s="8">
        <f>SUM(BW44:BW50)</f>
        <v>4</v>
      </c>
      <c r="BX51" s="8" t="s">
        <v>28</v>
      </c>
      <c r="BY51" s="8" t="s">
        <v>28</v>
      </c>
      <c r="BZ51" s="8" t="s">
        <v>28</v>
      </c>
    </row>
    <row r="52" spans="1:79" ht="18" customHeight="1">
      <c r="A52" s="61" t="s">
        <v>116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  <c r="BM52" s="61"/>
      <c r="BN52" s="61"/>
      <c r="BO52" s="61"/>
      <c r="BP52" s="61"/>
      <c r="BQ52" s="61"/>
      <c r="BR52" s="61"/>
      <c r="BS52" s="61"/>
      <c r="BT52" s="61"/>
      <c r="BU52" s="61"/>
      <c r="BV52" s="61"/>
      <c r="BW52" s="61"/>
      <c r="BX52" s="61"/>
      <c r="BY52" s="61"/>
      <c r="BZ52" s="61"/>
    </row>
    <row r="53" spans="1:79" s="12" customFormat="1" ht="34.9" customHeight="1">
      <c r="A53" s="2">
        <v>22</v>
      </c>
      <c r="B53" s="86" t="s">
        <v>71</v>
      </c>
      <c r="C53" s="86"/>
      <c r="D53" s="29" t="s">
        <v>133</v>
      </c>
      <c r="E53" s="6">
        <f>SUM(G53,Q53,Y53,AH53,AS53,BC53,BN53,BV53)</f>
        <v>10</v>
      </c>
      <c r="F53" s="6">
        <f>SUM(J53,S53,AA53,AK53,AU53,BE53,BO53,BW53)</f>
        <v>1</v>
      </c>
      <c r="G53" s="49">
        <v>0</v>
      </c>
      <c r="H53" s="49"/>
      <c r="I53" s="49"/>
      <c r="J53" s="49">
        <v>0</v>
      </c>
      <c r="K53" s="49"/>
      <c r="L53" s="7">
        <v>0</v>
      </c>
      <c r="M53" s="49">
        <v>0</v>
      </c>
      <c r="N53" s="49"/>
      <c r="O53" s="49"/>
      <c r="P53" s="7">
        <v>0</v>
      </c>
      <c r="Q53" s="49">
        <v>0</v>
      </c>
      <c r="R53" s="49"/>
      <c r="S53" s="49">
        <v>0</v>
      </c>
      <c r="T53" s="49"/>
      <c r="U53" s="49" t="s">
        <v>26</v>
      </c>
      <c r="V53" s="49"/>
      <c r="W53" s="7">
        <v>0</v>
      </c>
      <c r="X53" s="7" t="s">
        <v>26</v>
      </c>
      <c r="Y53" s="50">
        <v>0</v>
      </c>
      <c r="Z53" s="50"/>
      <c r="AA53" s="50">
        <v>0</v>
      </c>
      <c r="AB53" s="50"/>
      <c r="AC53" s="50">
        <v>0</v>
      </c>
      <c r="AD53" s="50"/>
      <c r="AE53" s="6">
        <v>0</v>
      </c>
      <c r="AF53" s="50">
        <v>0</v>
      </c>
      <c r="AG53" s="50"/>
      <c r="AH53" s="49">
        <v>10</v>
      </c>
      <c r="AI53" s="49"/>
      <c r="AJ53" s="49"/>
      <c r="AK53" s="49">
        <v>1</v>
      </c>
      <c r="AL53" s="49"/>
      <c r="AM53" s="7" t="s">
        <v>50</v>
      </c>
      <c r="AN53" s="49">
        <v>25</v>
      </c>
      <c r="AO53" s="49"/>
      <c r="AP53" s="49"/>
      <c r="AQ53" s="49" t="s">
        <v>60</v>
      </c>
      <c r="AR53" s="49"/>
      <c r="AS53" s="49">
        <v>0</v>
      </c>
      <c r="AT53" s="49"/>
      <c r="AU53" s="49">
        <v>0</v>
      </c>
      <c r="AV53" s="49"/>
      <c r="AW53" s="49" t="s">
        <v>26</v>
      </c>
      <c r="AX53" s="49"/>
      <c r="AY53" s="49">
        <v>0</v>
      </c>
      <c r="AZ53" s="49"/>
      <c r="BA53" s="49" t="s">
        <v>26</v>
      </c>
      <c r="BB53" s="49"/>
      <c r="BC53" s="50">
        <v>0</v>
      </c>
      <c r="BD53" s="50"/>
      <c r="BE53" s="50">
        <v>0</v>
      </c>
      <c r="BF53" s="50"/>
      <c r="BG53" s="50"/>
      <c r="BH53" s="6" t="s">
        <v>26</v>
      </c>
      <c r="BI53" s="50">
        <v>0</v>
      </c>
      <c r="BJ53" s="50"/>
      <c r="BK53" s="50"/>
      <c r="BL53" s="50" t="s">
        <v>26</v>
      </c>
      <c r="BM53" s="50"/>
      <c r="BN53" s="7">
        <v>0</v>
      </c>
      <c r="BO53" s="49">
        <v>0</v>
      </c>
      <c r="BP53" s="49"/>
      <c r="BQ53" s="49" t="s">
        <v>26</v>
      </c>
      <c r="BR53" s="49"/>
      <c r="BS53" s="49">
        <v>0</v>
      </c>
      <c r="BT53" s="49"/>
      <c r="BU53" s="7" t="s">
        <v>26</v>
      </c>
      <c r="BV53" s="6">
        <v>0</v>
      </c>
      <c r="BW53" s="6">
        <v>0</v>
      </c>
      <c r="BX53" s="6" t="s">
        <v>26</v>
      </c>
      <c r="BY53" s="6">
        <v>0</v>
      </c>
      <c r="BZ53" s="6" t="s">
        <v>26</v>
      </c>
      <c r="CA53" s="43" t="s">
        <v>174</v>
      </c>
    </row>
    <row r="54" spans="1:79" s="12" customFormat="1" ht="24" customHeight="1">
      <c r="A54" s="83" t="s">
        <v>81</v>
      </c>
      <c r="B54" s="84"/>
      <c r="C54" s="84"/>
      <c r="D54" s="85"/>
      <c r="E54" s="8">
        <f>SUM(G54,Q54,Y54,AH54,AS54,BC54,BN54,BV54)</f>
        <v>10</v>
      </c>
      <c r="F54" s="8">
        <f>SUM(J54,S54,AA54,AK54,AU54,BE54,BO54,BW54)</f>
        <v>1</v>
      </c>
      <c r="G54" s="63">
        <v>0</v>
      </c>
      <c r="H54" s="63"/>
      <c r="I54" s="63"/>
      <c r="J54" s="63">
        <v>0</v>
      </c>
      <c r="K54" s="63"/>
      <c r="L54" s="9" t="s">
        <v>28</v>
      </c>
      <c r="M54" s="67" t="s">
        <v>54</v>
      </c>
      <c r="N54" s="63"/>
      <c r="O54" s="63"/>
      <c r="P54" s="9" t="s">
        <v>28</v>
      </c>
      <c r="Q54" s="63">
        <v>0</v>
      </c>
      <c r="R54" s="63"/>
      <c r="S54" s="63">
        <v>0</v>
      </c>
      <c r="T54" s="63"/>
      <c r="U54" s="63" t="s">
        <v>28</v>
      </c>
      <c r="V54" s="63"/>
      <c r="W54" s="9" t="s">
        <v>28</v>
      </c>
      <c r="X54" s="9" t="s">
        <v>28</v>
      </c>
      <c r="Y54" s="56">
        <v>0</v>
      </c>
      <c r="Z54" s="56"/>
      <c r="AA54" s="56">
        <v>0</v>
      </c>
      <c r="AB54" s="56"/>
      <c r="AC54" s="56" t="s">
        <v>28</v>
      </c>
      <c r="AD54" s="56"/>
      <c r="AE54" s="18" t="s">
        <v>54</v>
      </c>
      <c r="AF54" s="56" t="s">
        <v>28</v>
      </c>
      <c r="AG54" s="56"/>
      <c r="AH54" s="63">
        <v>10</v>
      </c>
      <c r="AI54" s="63"/>
      <c r="AJ54" s="63"/>
      <c r="AK54" s="63">
        <v>1</v>
      </c>
      <c r="AL54" s="63"/>
      <c r="AM54" s="9" t="s">
        <v>28</v>
      </c>
      <c r="AN54" s="63" t="s">
        <v>110</v>
      </c>
      <c r="AO54" s="63"/>
      <c r="AP54" s="63"/>
      <c r="AQ54" s="63" t="s">
        <v>28</v>
      </c>
      <c r="AR54" s="63"/>
      <c r="AS54" s="63">
        <v>0</v>
      </c>
      <c r="AT54" s="63"/>
      <c r="AU54" s="63">
        <v>0</v>
      </c>
      <c r="AV54" s="63"/>
      <c r="AW54" s="63" t="s">
        <v>28</v>
      </c>
      <c r="AX54" s="63"/>
      <c r="AY54" s="63" t="s">
        <v>110</v>
      </c>
      <c r="AZ54" s="63"/>
      <c r="BA54" s="63" t="s">
        <v>28</v>
      </c>
      <c r="BB54" s="63"/>
      <c r="BC54" s="56">
        <v>0</v>
      </c>
      <c r="BD54" s="56"/>
      <c r="BE54" s="56">
        <v>0</v>
      </c>
      <c r="BF54" s="56"/>
      <c r="BG54" s="56"/>
      <c r="BH54" s="8" t="s">
        <v>28</v>
      </c>
      <c r="BI54" s="56" t="s">
        <v>110</v>
      </c>
      <c r="BJ54" s="56"/>
      <c r="BK54" s="56"/>
      <c r="BL54" s="56" t="s">
        <v>28</v>
      </c>
      <c r="BM54" s="56"/>
      <c r="BN54" s="9">
        <v>0</v>
      </c>
      <c r="BO54" s="63">
        <v>0</v>
      </c>
      <c r="BP54" s="63"/>
      <c r="BQ54" s="63" t="s">
        <v>28</v>
      </c>
      <c r="BR54" s="63"/>
      <c r="BS54" s="63" t="s">
        <v>110</v>
      </c>
      <c r="BT54" s="63"/>
      <c r="BU54" s="9" t="s">
        <v>28</v>
      </c>
      <c r="BV54" s="8">
        <v>0</v>
      </c>
      <c r="BW54" s="8">
        <v>0</v>
      </c>
      <c r="BX54" s="8" t="s">
        <v>28</v>
      </c>
      <c r="BY54" s="25" t="s">
        <v>28</v>
      </c>
      <c r="BZ54" s="8" t="s">
        <v>28</v>
      </c>
    </row>
    <row r="55" spans="1:79" s="141" customFormat="1" ht="14.1" customHeight="1">
      <c r="A55" s="139"/>
      <c r="B55" s="140"/>
      <c r="C55" s="140"/>
      <c r="D55" s="140"/>
      <c r="E55" s="140"/>
      <c r="F55" s="140"/>
      <c r="G55" s="140"/>
      <c r="H55" s="140"/>
      <c r="I55" s="140"/>
      <c r="J55" s="140"/>
      <c r="K55" s="140"/>
      <c r="L55" s="140"/>
      <c r="M55" s="140"/>
      <c r="N55" s="140"/>
      <c r="O55" s="140"/>
      <c r="P55" s="140"/>
      <c r="Q55" s="140"/>
      <c r="R55" s="140"/>
      <c r="S55" s="140"/>
      <c r="T55" s="140"/>
      <c r="U55" s="140"/>
      <c r="V55" s="140"/>
      <c r="W55" s="140"/>
      <c r="X55" s="140"/>
      <c r="Y55" s="140"/>
      <c r="Z55" s="140"/>
      <c r="AA55" s="140"/>
      <c r="AB55" s="140"/>
      <c r="AC55" s="140"/>
      <c r="AD55" s="140"/>
      <c r="AE55" s="140"/>
      <c r="AF55" s="140"/>
      <c r="AG55" s="140"/>
      <c r="AH55" s="140"/>
      <c r="AI55" s="140"/>
      <c r="AJ55" s="140"/>
      <c r="AK55" s="140"/>
      <c r="AL55" s="140"/>
      <c r="AM55" s="140"/>
      <c r="AN55" s="140"/>
      <c r="AO55" s="140"/>
      <c r="AP55" s="140"/>
      <c r="AQ55" s="140"/>
      <c r="AR55" s="140"/>
      <c r="AS55" s="140"/>
      <c r="AT55" s="140"/>
      <c r="AU55" s="140"/>
      <c r="AV55" s="140"/>
      <c r="AW55" s="140"/>
      <c r="AX55" s="140"/>
      <c r="AY55" s="140"/>
      <c r="AZ55" s="140"/>
      <c r="BA55" s="140"/>
      <c r="BB55" s="140"/>
      <c r="BC55" s="140"/>
      <c r="BD55" s="140"/>
      <c r="BE55" s="140"/>
      <c r="BF55" s="140"/>
      <c r="BG55" s="140"/>
      <c r="BH55" s="140"/>
      <c r="BI55" s="140"/>
      <c r="BJ55" s="140"/>
      <c r="BK55" s="140"/>
      <c r="BL55" s="140"/>
      <c r="BM55" s="140"/>
      <c r="BN55" s="140"/>
      <c r="BO55" s="140"/>
      <c r="BP55" s="140"/>
      <c r="BQ55" s="140"/>
      <c r="BR55" s="140"/>
      <c r="BS55" s="140"/>
      <c r="BT55" s="140"/>
      <c r="BU55" s="140"/>
      <c r="BV55" s="140"/>
      <c r="BW55" s="140"/>
      <c r="BX55" s="140"/>
      <c r="BY55" s="140"/>
      <c r="BZ55" s="140"/>
    </row>
    <row r="56" spans="1:79" ht="21.75" customHeight="1">
      <c r="A56" s="61" t="s">
        <v>118</v>
      </c>
      <c r="B56" s="61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1"/>
      <c r="AB56" s="61"/>
      <c r="AC56" s="61"/>
      <c r="AD56" s="61"/>
      <c r="AE56" s="61"/>
      <c r="AF56" s="61"/>
      <c r="AG56" s="61"/>
      <c r="AH56" s="61"/>
      <c r="AI56" s="61"/>
      <c r="AJ56" s="61"/>
      <c r="AK56" s="61"/>
      <c r="AL56" s="61"/>
      <c r="AM56" s="61"/>
      <c r="AN56" s="61"/>
      <c r="AO56" s="61"/>
      <c r="AP56" s="61"/>
      <c r="AQ56" s="61"/>
      <c r="AR56" s="61"/>
      <c r="AS56" s="61"/>
      <c r="AT56" s="61"/>
      <c r="AU56" s="61"/>
      <c r="AV56" s="61"/>
      <c r="AW56" s="61"/>
      <c r="AX56" s="61"/>
      <c r="AY56" s="61"/>
      <c r="AZ56" s="61"/>
      <c r="BA56" s="61"/>
      <c r="BB56" s="61"/>
      <c r="BC56" s="61"/>
      <c r="BD56" s="61"/>
      <c r="BE56" s="61"/>
      <c r="BF56" s="61"/>
      <c r="BG56" s="61"/>
      <c r="BH56" s="61"/>
      <c r="BI56" s="61"/>
      <c r="BJ56" s="61"/>
      <c r="BK56" s="61"/>
      <c r="BL56" s="61"/>
      <c r="BM56" s="61"/>
      <c r="BN56" s="61"/>
      <c r="BO56" s="61"/>
      <c r="BP56" s="61"/>
      <c r="BQ56" s="61"/>
      <c r="BR56" s="61"/>
      <c r="BS56" s="61"/>
      <c r="BT56" s="61"/>
      <c r="BU56" s="61"/>
      <c r="BV56" s="61"/>
      <c r="BW56" s="61"/>
      <c r="BX56" s="61"/>
      <c r="BY56" s="61"/>
      <c r="BZ56" s="61"/>
    </row>
    <row r="57" spans="1:79" ht="16.899999999999999" customHeight="1">
      <c r="A57" s="70" t="s">
        <v>146</v>
      </c>
      <c r="B57" s="71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1"/>
      <c r="AB57" s="71"/>
      <c r="AC57" s="71"/>
      <c r="AD57" s="71"/>
      <c r="AE57" s="71"/>
      <c r="AF57" s="71"/>
      <c r="AG57" s="71"/>
      <c r="AH57" s="71"/>
      <c r="AI57" s="71"/>
      <c r="AJ57" s="71"/>
      <c r="AK57" s="71"/>
      <c r="AL57" s="71"/>
      <c r="AM57" s="71"/>
      <c r="AN57" s="71"/>
      <c r="AO57" s="71"/>
      <c r="AP57" s="71"/>
      <c r="AQ57" s="71"/>
      <c r="AR57" s="71"/>
      <c r="AS57" s="71"/>
      <c r="AT57" s="71"/>
      <c r="AU57" s="71"/>
      <c r="AV57" s="71"/>
      <c r="AW57" s="71"/>
      <c r="AX57" s="71"/>
      <c r="AY57" s="71"/>
      <c r="AZ57" s="71"/>
      <c r="BA57" s="71"/>
      <c r="BB57" s="71"/>
      <c r="BC57" s="71"/>
      <c r="BD57" s="71"/>
      <c r="BE57" s="71"/>
      <c r="BF57" s="71"/>
      <c r="BG57" s="71"/>
      <c r="BH57" s="71"/>
      <c r="BI57" s="71"/>
      <c r="BJ57" s="71"/>
      <c r="BK57" s="71"/>
      <c r="BL57" s="71"/>
      <c r="BM57" s="71"/>
      <c r="BN57" s="71"/>
      <c r="BO57" s="71"/>
      <c r="BP57" s="71"/>
      <c r="BQ57" s="71"/>
      <c r="BR57" s="71"/>
      <c r="BS57" s="71"/>
      <c r="BT57" s="71"/>
      <c r="BU57" s="71"/>
      <c r="BV57" s="71"/>
      <c r="BW57" s="71"/>
      <c r="BX57" s="71"/>
      <c r="BY57" s="71"/>
      <c r="BZ57" s="72"/>
    </row>
    <row r="58" spans="1:79" ht="58.5" customHeight="1">
      <c r="A58" s="73">
        <v>23</v>
      </c>
      <c r="B58" s="160" t="s">
        <v>149</v>
      </c>
      <c r="C58" s="161"/>
      <c r="D58" s="37" t="s">
        <v>61</v>
      </c>
      <c r="E58" s="33">
        <v>40</v>
      </c>
      <c r="F58" s="33">
        <v>4</v>
      </c>
      <c r="G58" s="49">
        <v>20</v>
      </c>
      <c r="H58" s="49"/>
      <c r="I58" s="49"/>
      <c r="J58" s="49">
        <v>2</v>
      </c>
      <c r="K58" s="49"/>
      <c r="L58" s="7" t="s">
        <v>50</v>
      </c>
      <c r="M58" s="49">
        <v>300</v>
      </c>
      <c r="N58" s="49"/>
      <c r="O58" s="49"/>
      <c r="P58" s="7" t="s">
        <v>60</v>
      </c>
      <c r="Q58" s="49">
        <v>0</v>
      </c>
      <c r="R58" s="49"/>
      <c r="S58" s="49">
        <v>0</v>
      </c>
      <c r="T58" s="49"/>
      <c r="U58" s="49" t="s">
        <v>26</v>
      </c>
      <c r="V58" s="49"/>
      <c r="W58" s="7">
        <v>0</v>
      </c>
      <c r="X58" s="7" t="s">
        <v>26</v>
      </c>
      <c r="Y58" s="50">
        <v>20</v>
      </c>
      <c r="Z58" s="50"/>
      <c r="AA58" s="50">
        <v>2</v>
      </c>
      <c r="AB58" s="50"/>
      <c r="AC58" s="50" t="s">
        <v>50</v>
      </c>
      <c r="AD58" s="50"/>
      <c r="AE58" s="6">
        <v>5</v>
      </c>
      <c r="AF58" s="50" t="s">
        <v>60</v>
      </c>
      <c r="AG58" s="50"/>
      <c r="AH58" s="49">
        <v>0</v>
      </c>
      <c r="AI58" s="49"/>
      <c r="AJ58" s="49"/>
      <c r="AK58" s="49">
        <v>0</v>
      </c>
      <c r="AL58" s="49"/>
      <c r="AM58" s="49" t="s">
        <v>26</v>
      </c>
      <c r="AN58" s="49"/>
      <c r="AO58" s="49">
        <v>0</v>
      </c>
      <c r="AP58" s="49"/>
      <c r="AQ58" s="49" t="s">
        <v>26</v>
      </c>
      <c r="AR58" s="49"/>
      <c r="AS58" s="49">
        <v>0</v>
      </c>
      <c r="AT58" s="49"/>
      <c r="AU58" s="49">
        <v>0</v>
      </c>
      <c r="AV58" s="49"/>
      <c r="AW58" s="49" t="s">
        <v>26</v>
      </c>
      <c r="AX58" s="49"/>
      <c r="AY58" s="49">
        <v>0</v>
      </c>
      <c r="AZ58" s="49"/>
      <c r="BA58" s="49" t="s">
        <v>26</v>
      </c>
      <c r="BB58" s="49"/>
      <c r="BC58" s="50">
        <v>0</v>
      </c>
      <c r="BD58" s="50"/>
      <c r="BE58" s="50">
        <v>0</v>
      </c>
      <c r="BF58" s="50"/>
      <c r="BG58" s="50"/>
      <c r="BH58" s="6" t="s">
        <v>26</v>
      </c>
      <c r="BI58" s="50">
        <v>0</v>
      </c>
      <c r="BJ58" s="50"/>
      <c r="BK58" s="50"/>
      <c r="BL58" s="50" t="s">
        <v>26</v>
      </c>
      <c r="BM58" s="50"/>
      <c r="BN58" s="7">
        <v>0</v>
      </c>
      <c r="BO58" s="49">
        <v>0</v>
      </c>
      <c r="BP58" s="49"/>
      <c r="BQ58" s="49" t="s">
        <v>26</v>
      </c>
      <c r="BR58" s="49"/>
      <c r="BS58" s="49">
        <v>0</v>
      </c>
      <c r="BT58" s="49"/>
      <c r="BU58" s="7" t="s">
        <v>26</v>
      </c>
      <c r="BV58" s="6">
        <v>0</v>
      </c>
      <c r="BW58" s="6">
        <v>0</v>
      </c>
      <c r="BX58" s="6" t="s">
        <v>26</v>
      </c>
      <c r="BY58" s="6">
        <v>0</v>
      </c>
      <c r="BZ58" s="42" t="s">
        <v>26</v>
      </c>
      <c r="CA58" s="159" t="s">
        <v>175</v>
      </c>
    </row>
    <row r="59" spans="1:79" ht="51.6" customHeight="1">
      <c r="A59" s="74"/>
      <c r="B59" s="162"/>
      <c r="C59" s="163"/>
      <c r="D59" s="31" t="s">
        <v>128</v>
      </c>
      <c r="E59" s="34">
        <v>20</v>
      </c>
      <c r="F59" s="6">
        <v>1</v>
      </c>
      <c r="G59" s="49">
        <v>0</v>
      </c>
      <c r="H59" s="49"/>
      <c r="I59" s="49"/>
      <c r="J59" s="49">
        <v>0</v>
      </c>
      <c r="K59" s="49"/>
      <c r="L59" s="7">
        <v>0</v>
      </c>
      <c r="M59" s="92" t="s">
        <v>52</v>
      </c>
      <c r="N59" s="118"/>
      <c r="O59" s="93"/>
      <c r="P59" s="7">
        <v>0</v>
      </c>
      <c r="Q59" s="49" t="s">
        <v>26</v>
      </c>
      <c r="R59" s="49"/>
      <c r="S59" s="49">
        <v>0</v>
      </c>
      <c r="T59" s="49"/>
      <c r="U59" s="49" t="s">
        <v>26</v>
      </c>
      <c r="V59" s="49"/>
      <c r="W59" s="7">
        <v>0</v>
      </c>
      <c r="X59" s="7" t="s">
        <v>26</v>
      </c>
      <c r="Y59" s="50">
        <v>0</v>
      </c>
      <c r="Z59" s="50"/>
      <c r="AA59" s="50">
        <v>0</v>
      </c>
      <c r="AB59" s="50"/>
      <c r="AC59" s="119" t="s">
        <v>52</v>
      </c>
      <c r="AD59" s="120"/>
      <c r="AE59" s="6">
        <v>0</v>
      </c>
      <c r="AF59" s="50" t="s">
        <v>52</v>
      </c>
      <c r="AG59" s="50"/>
      <c r="AH59" s="49">
        <v>0</v>
      </c>
      <c r="AI59" s="49"/>
      <c r="AJ59" s="49"/>
      <c r="AK59" s="49">
        <v>0</v>
      </c>
      <c r="AL59" s="49"/>
      <c r="AM59" s="49" t="s">
        <v>26</v>
      </c>
      <c r="AN59" s="49"/>
      <c r="AO59" s="49">
        <v>0</v>
      </c>
      <c r="AP59" s="49"/>
      <c r="AQ59" s="49" t="s">
        <v>26</v>
      </c>
      <c r="AR59" s="49"/>
      <c r="AS59" s="49">
        <v>0</v>
      </c>
      <c r="AT59" s="49"/>
      <c r="AU59" s="49">
        <v>0</v>
      </c>
      <c r="AV59" s="49"/>
      <c r="AW59" s="49" t="s">
        <v>26</v>
      </c>
      <c r="AX59" s="49"/>
      <c r="AY59" s="49">
        <v>0</v>
      </c>
      <c r="AZ59" s="49"/>
      <c r="BA59" s="49" t="s">
        <v>26</v>
      </c>
      <c r="BB59" s="49"/>
      <c r="BC59" s="50">
        <v>0</v>
      </c>
      <c r="BD59" s="50"/>
      <c r="BE59" s="50">
        <v>0</v>
      </c>
      <c r="BF59" s="50"/>
      <c r="BG59" s="50"/>
      <c r="BH59" s="6" t="s">
        <v>26</v>
      </c>
      <c r="BI59" s="50">
        <v>0</v>
      </c>
      <c r="BJ59" s="50"/>
      <c r="BK59" s="50"/>
      <c r="BL59" s="50" t="s">
        <v>26</v>
      </c>
      <c r="BM59" s="50"/>
      <c r="BN59" s="7">
        <v>0</v>
      </c>
      <c r="BO59" s="49">
        <v>0</v>
      </c>
      <c r="BP59" s="49"/>
      <c r="BQ59" s="49" t="s">
        <v>26</v>
      </c>
      <c r="BR59" s="49"/>
      <c r="BS59" s="49">
        <v>0</v>
      </c>
      <c r="BT59" s="49"/>
      <c r="BU59" s="7" t="s">
        <v>26</v>
      </c>
      <c r="BV59" s="6">
        <v>20</v>
      </c>
      <c r="BW59" s="6">
        <v>1</v>
      </c>
      <c r="BX59" s="6" t="s">
        <v>50</v>
      </c>
      <c r="BY59" s="6">
        <v>5</v>
      </c>
      <c r="BZ59" s="42" t="s">
        <v>60</v>
      </c>
      <c r="CA59" s="159"/>
    </row>
    <row r="60" spans="1:79" s="38" customFormat="1" ht="22.15" customHeight="1">
      <c r="A60" s="59" t="s">
        <v>147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  <c r="BM60" s="60"/>
      <c r="BN60" s="60"/>
      <c r="BO60" s="60"/>
      <c r="BP60" s="60"/>
      <c r="BQ60" s="60"/>
      <c r="BR60" s="60"/>
      <c r="BS60" s="60"/>
      <c r="BT60" s="60"/>
      <c r="BU60" s="60"/>
      <c r="BV60" s="60"/>
      <c r="BW60" s="60"/>
      <c r="BX60" s="60"/>
      <c r="BY60" s="60"/>
      <c r="BZ60" s="60"/>
    </row>
    <row r="61" spans="1:79" ht="32.25" customHeight="1">
      <c r="A61" s="2">
        <v>24</v>
      </c>
      <c r="B61" s="86" t="s">
        <v>49</v>
      </c>
      <c r="C61" s="86"/>
      <c r="D61" s="5" t="s">
        <v>139</v>
      </c>
      <c r="E61" s="40">
        <v>15</v>
      </c>
      <c r="F61" s="6">
        <v>2</v>
      </c>
      <c r="G61" s="49">
        <v>10</v>
      </c>
      <c r="H61" s="49"/>
      <c r="I61" s="49"/>
      <c r="J61" s="49">
        <v>1</v>
      </c>
      <c r="K61" s="49"/>
      <c r="L61" s="7" t="s">
        <v>24</v>
      </c>
      <c r="M61" s="49">
        <v>300</v>
      </c>
      <c r="N61" s="49"/>
      <c r="O61" s="49"/>
      <c r="P61" s="7" t="s">
        <v>60</v>
      </c>
      <c r="Q61" s="49">
        <v>0</v>
      </c>
      <c r="R61" s="49"/>
      <c r="S61" s="49">
        <v>0</v>
      </c>
      <c r="T61" s="49"/>
      <c r="U61" s="49" t="s">
        <v>26</v>
      </c>
      <c r="V61" s="49"/>
      <c r="W61" s="7">
        <v>0</v>
      </c>
      <c r="X61" s="7" t="s">
        <v>26</v>
      </c>
      <c r="Y61" s="50">
        <v>0</v>
      </c>
      <c r="Z61" s="50"/>
      <c r="AA61" s="50">
        <v>0</v>
      </c>
      <c r="AB61" s="50"/>
      <c r="AC61" s="119" t="s">
        <v>52</v>
      </c>
      <c r="AD61" s="120"/>
      <c r="AE61" s="6">
        <v>0</v>
      </c>
      <c r="AF61" s="50" t="s">
        <v>52</v>
      </c>
      <c r="AG61" s="50"/>
      <c r="AH61" s="127">
        <v>5</v>
      </c>
      <c r="AI61" s="127"/>
      <c r="AJ61" s="127"/>
      <c r="AK61" s="49">
        <v>1</v>
      </c>
      <c r="AL61" s="49"/>
      <c r="AM61" s="7" t="s">
        <v>50</v>
      </c>
      <c r="AN61" s="49">
        <v>25</v>
      </c>
      <c r="AO61" s="49"/>
      <c r="AP61" s="49"/>
      <c r="AQ61" s="49" t="s">
        <v>60</v>
      </c>
      <c r="AR61" s="49"/>
      <c r="AS61" s="49">
        <v>0</v>
      </c>
      <c r="AT61" s="49"/>
      <c r="AU61" s="49">
        <v>0</v>
      </c>
      <c r="AV61" s="49"/>
      <c r="AW61" s="49" t="s">
        <v>26</v>
      </c>
      <c r="AX61" s="49"/>
      <c r="AY61" s="49">
        <v>0</v>
      </c>
      <c r="AZ61" s="49"/>
      <c r="BA61" s="49" t="s">
        <v>26</v>
      </c>
      <c r="BB61" s="49"/>
      <c r="BC61" s="50">
        <v>0</v>
      </c>
      <c r="BD61" s="50"/>
      <c r="BE61" s="50">
        <v>0</v>
      </c>
      <c r="BF61" s="50"/>
      <c r="BG61" s="50"/>
      <c r="BH61" s="6" t="s">
        <v>26</v>
      </c>
      <c r="BI61" s="50">
        <v>0</v>
      </c>
      <c r="BJ61" s="50"/>
      <c r="BK61" s="50"/>
      <c r="BL61" s="50" t="s">
        <v>26</v>
      </c>
      <c r="BM61" s="50"/>
      <c r="BN61" s="7">
        <v>0</v>
      </c>
      <c r="BO61" s="49">
        <v>0</v>
      </c>
      <c r="BP61" s="49"/>
      <c r="BQ61" s="49" t="s">
        <v>26</v>
      </c>
      <c r="BR61" s="49"/>
      <c r="BS61" s="49">
        <v>0</v>
      </c>
      <c r="BT61" s="49"/>
      <c r="BU61" s="7" t="s">
        <v>26</v>
      </c>
      <c r="BV61" s="6">
        <v>0</v>
      </c>
      <c r="BW61" s="6">
        <v>0</v>
      </c>
      <c r="BX61" s="6" t="s">
        <v>26</v>
      </c>
      <c r="BY61" s="6">
        <v>0</v>
      </c>
      <c r="BZ61" s="6" t="s">
        <v>26</v>
      </c>
      <c r="CA61" s="44" t="s">
        <v>176</v>
      </c>
    </row>
    <row r="62" spans="1:79" ht="30.75" customHeight="1">
      <c r="A62" s="22">
        <v>25</v>
      </c>
      <c r="B62" s="52" t="s">
        <v>70</v>
      </c>
      <c r="C62" s="53"/>
      <c r="D62" s="5" t="s">
        <v>93</v>
      </c>
      <c r="E62" s="40">
        <v>15</v>
      </c>
      <c r="F62" s="6">
        <v>2</v>
      </c>
      <c r="G62" s="127">
        <v>10</v>
      </c>
      <c r="H62" s="127"/>
      <c r="I62" s="127"/>
      <c r="J62" s="49">
        <v>1</v>
      </c>
      <c r="K62" s="49"/>
      <c r="L62" s="7" t="s">
        <v>50</v>
      </c>
      <c r="M62" s="49">
        <v>300</v>
      </c>
      <c r="N62" s="49"/>
      <c r="O62" s="49"/>
      <c r="P62" s="7" t="s">
        <v>60</v>
      </c>
      <c r="Q62" s="49">
        <v>0</v>
      </c>
      <c r="R62" s="49"/>
      <c r="S62" s="49">
        <v>0</v>
      </c>
      <c r="T62" s="49"/>
      <c r="U62" s="49" t="s">
        <v>26</v>
      </c>
      <c r="V62" s="49"/>
      <c r="W62" s="7">
        <v>0</v>
      </c>
      <c r="X62" s="7" t="s">
        <v>26</v>
      </c>
      <c r="Y62" s="50">
        <v>0</v>
      </c>
      <c r="Z62" s="50"/>
      <c r="AA62" s="50">
        <v>0</v>
      </c>
      <c r="AB62" s="50"/>
      <c r="AC62" s="119" t="s">
        <v>52</v>
      </c>
      <c r="AD62" s="120"/>
      <c r="AE62" s="6">
        <v>0</v>
      </c>
      <c r="AF62" s="50" t="s">
        <v>52</v>
      </c>
      <c r="AG62" s="50"/>
      <c r="AH62" s="49">
        <v>5</v>
      </c>
      <c r="AI62" s="49"/>
      <c r="AJ62" s="49"/>
      <c r="AK62" s="49">
        <v>1</v>
      </c>
      <c r="AL62" s="49"/>
      <c r="AM62" s="7" t="s">
        <v>50</v>
      </c>
      <c r="AN62" s="49">
        <v>25</v>
      </c>
      <c r="AO62" s="49"/>
      <c r="AP62" s="49"/>
      <c r="AQ62" s="49" t="s">
        <v>60</v>
      </c>
      <c r="AR62" s="49"/>
      <c r="AS62" s="49">
        <v>0</v>
      </c>
      <c r="AT62" s="49"/>
      <c r="AU62" s="49">
        <v>0</v>
      </c>
      <c r="AV62" s="49"/>
      <c r="AW62" s="49" t="s">
        <v>26</v>
      </c>
      <c r="AX62" s="49"/>
      <c r="AY62" s="49">
        <v>0</v>
      </c>
      <c r="AZ62" s="49"/>
      <c r="BA62" s="49" t="s">
        <v>26</v>
      </c>
      <c r="BB62" s="49"/>
      <c r="BC62" s="50">
        <v>0</v>
      </c>
      <c r="BD62" s="50"/>
      <c r="BE62" s="50">
        <v>0</v>
      </c>
      <c r="BF62" s="50"/>
      <c r="BG62" s="50"/>
      <c r="BH62" s="6" t="s">
        <v>26</v>
      </c>
      <c r="BI62" s="50">
        <v>0</v>
      </c>
      <c r="BJ62" s="50"/>
      <c r="BK62" s="50"/>
      <c r="BL62" s="50" t="s">
        <v>26</v>
      </c>
      <c r="BM62" s="50"/>
      <c r="BN62" s="7">
        <v>0</v>
      </c>
      <c r="BO62" s="49">
        <v>0</v>
      </c>
      <c r="BP62" s="49"/>
      <c r="BQ62" s="49" t="s">
        <v>26</v>
      </c>
      <c r="BR62" s="49"/>
      <c r="BS62" s="49">
        <v>0</v>
      </c>
      <c r="BT62" s="49"/>
      <c r="BU62" s="7" t="s">
        <v>26</v>
      </c>
      <c r="BV62" s="6">
        <v>0</v>
      </c>
      <c r="BW62" s="6">
        <v>0</v>
      </c>
      <c r="BX62" s="6">
        <v>0</v>
      </c>
      <c r="BY62" s="6">
        <v>0</v>
      </c>
      <c r="BZ62" s="6">
        <v>0</v>
      </c>
      <c r="CA62" s="44" t="s">
        <v>177</v>
      </c>
    </row>
    <row r="63" spans="1:79" ht="30.75" customHeight="1">
      <c r="A63" s="22">
        <v>26</v>
      </c>
      <c r="B63" s="52" t="s">
        <v>156</v>
      </c>
      <c r="C63" s="53"/>
      <c r="D63" s="5" t="s">
        <v>157</v>
      </c>
      <c r="E63" s="40">
        <v>15</v>
      </c>
      <c r="F63" s="6">
        <v>2</v>
      </c>
      <c r="G63" s="127">
        <v>10</v>
      </c>
      <c r="H63" s="127"/>
      <c r="I63" s="127"/>
      <c r="J63" s="49">
        <v>1</v>
      </c>
      <c r="K63" s="49"/>
      <c r="L63" s="7" t="s">
        <v>50</v>
      </c>
      <c r="M63" s="49">
        <v>300</v>
      </c>
      <c r="N63" s="49"/>
      <c r="O63" s="49"/>
      <c r="P63" s="7" t="s">
        <v>60</v>
      </c>
      <c r="Q63" s="49">
        <v>0</v>
      </c>
      <c r="R63" s="49"/>
      <c r="S63" s="49">
        <v>0</v>
      </c>
      <c r="T63" s="49"/>
      <c r="U63" s="49" t="s">
        <v>26</v>
      </c>
      <c r="V63" s="49"/>
      <c r="W63" s="7">
        <v>0</v>
      </c>
      <c r="X63" s="7" t="s">
        <v>26</v>
      </c>
      <c r="Y63" s="50">
        <v>0</v>
      </c>
      <c r="Z63" s="50"/>
      <c r="AA63" s="50">
        <v>0</v>
      </c>
      <c r="AB63" s="50"/>
      <c r="AC63" s="119" t="s">
        <v>52</v>
      </c>
      <c r="AD63" s="120"/>
      <c r="AE63" s="6">
        <v>0</v>
      </c>
      <c r="AF63" s="50" t="s">
        <v>52</v>
      </c>
      <c r="AG63" s="50"/>
      <c r="AH63" s="49">
        <v>5</v>
      </c>
      <c r="AI63" s="49"/>
      <c r="AJ63" s="49"/>
      <c r="AK63" s="49">
        <v>1</v>
      </c>
      <c r="AL63" s="49"/>
      <c r="AM63" s="7" t="s">
        <v>50</v>
      </c>
      <c r="AN63" s="49">
        <v>25</v>
      </c>
      <c r="AO63" s="49"/>
      <c r="AP63" s="49"/>
      <c r="AQ63" s="49" t="s">
        <v>60</v>
      </c>
      <c r="AR63" s="49"/>
      <c r="AS63" s="49">
        <v>0</v>
      </c>
      <c r="AT63" s="49"/>
      <c r="AU63" s="49">
        <v>0</v>
      </c>
      <c r="AV63" s="49"/>
      <c r="AW63" s="49" t="s">
        <v>26</v>
      </c>
      <c r="AX63" s="49"/>
      <c r="AY63" s="49">
        <v>0</v>
      </c>
      <c r="AZ63" s="49"/>
      <c r="BA63" s="49" t="s">
        <v>26</v>
      </c>
      <c r="BB63" s="49"/>
      <c r="BC63" s="50">
        <v>0</v>
      </c>
      <c r="BD63" s="50"/>
      <c r="BE63" s="50">
        <v>0</v>
      </c>
      <c r="BF63" s="50"/>
      <c r="BG63" s="50"/>
      <c r="BH63" s="6" t="s">
        <v>26</v>
      </c>
      <c r="BI63" s="50">
        <v>0</v>
      </c>
      <c r="BJ63" s="50"/>
      <c r="BK63" s="50"/>
      <c r="BL63" s="50" t="s">
        <v>26</v>
      </c>
      <c r="BM63" s="50"/>
      <c r="BN63" s="7">
        <v>0</v>
      </c>
      <c r="BO63" s="49">
        <v>0</v>
      </c>
      <c r="BP63" s="49"/>
      <c r="BQ63" s="49" t="s">
        <v>26</v>
      </c>
      <c r="BR63" s="49"/>
      <c r="BS63" s="49">
        <v>0</v>
      </c>
      <c r="BT63" s="49"/>
      <c r="BU63" s="7" t="s">
        <v>26</v>
      </c>
      <c r="BV63" s="6">
        <v>0</v>
      </c>
      <c r="BW63" s="6">
        <v>0</v>
      </c>
      <c r="BX63" s="6">
        <v>0</v>
      </c>
      <c r="BY63" s="6">
        <v>0</v>
      </c>
      <c r="BZ63" s="42">
        <v>0</v>
      </c>
      <c r="CA63" s="44" t="s">
        <v>178</v>
      </c>
    </row>
    <row r="64" spans="1:79" ht="30.75" customHeight="1">
      <c r="A64" s="22">
        <v>27</v>
      </c>
      <c r="B64" s="52" t="s">
        <v>144</v>
      </c>
      <c r="C64" s="53"/>
      <c r="D64" s="5" t="s">
        <v>93</v>
      </c>
      <c r="E64" s="40">
        <v>15</v>
      </c>
      <c r="F64" s="6">
        <v>2</v>
      </c>
      <c r="G64" s="127">
        <v>10</v>
      </c>
      <c r="H64" s="127"/>
      <c r="I64" s="127"/>
      <c r="J64" s="49">
        <v>1</v>
      </c>
      <c r="K64" s="49"/>
      <c r="L64" s="7" t="s">
        <v>50</v>
      </c>
      <c r="M64" s="49">
        <v>300</v>
      </c>
      <c r="N64" s="49"/>
      <c r="O64" s="49"/>
      <c r="P64" s="7" t="s">
        <v>60</v>
      </c>
      <c r="Q64" s="49">
        <v>0</v>
      </c>
      <c r="R64" s="49"/>
      <c r="S64" s="49">
        <v>0</v>
      </c>
      <c r="T64" s="49"/>
      <c r="U64" s="49" t="s">
        <v>26</v>
      </c>
      <c r="V64" s="49"/>
      <c r="W64" s="7">
        <v>0</v>
      </c>
      <c r="X64" s="7" t="s">
        <v>26</v>
      </c>
      <c r="Y64" s="50">
        <v>0</v>
      </c>
      <c r="Z64" s="50"/>
      <c r="AA64" s="50">
        <v>0</v>
      </c>
      <c r="AB64" s="50"/>
      <c r="AC64" s="119" t="s">
        <v>52</v>
      </c>
      <c r="AD64" s="120"/>
      <c r="AE64" s="6">
        <v>0</v>
      </c>
      <c r="AF64" s="50" t="s">
        <v>52</v>
      </c>
      <c r="AG64" s="50"/>
      <c r="AH64" s="49">
        <v>5</v>
      </c>
      <c r="AI64" s="49"/>
      <c r="AJ64" s="49"/>
      <c r="AK64" s="49">
        <v>1</v>
      </c>
      <c r="AL64" s="49"/>
      <c r="AM64" s="7" t="s">
        <v>50</v>
      </c>
      <c r="AN64" s="49">
        <v>25</v>
      </c>
      <c r="AO64" s="49"/>
      <c r="AP64" s="49"/>
      <c r="AQ64" s="49" t="s">
        <v>60</v>
      </c>
      <c r="AR64" s="49"/>
      <c r="AS64" s="49">
        <v>0</v>
      </c>
      <c r="AT64" s="49"/>
      <c r="AU64" s="49">
        <v>0</v>
      </c>
      <c r="AV64" s="49"/>
      <c r="AW64" s="49" t="s">
        <v>26</v>
      </c>
      <c r="AX64" s="49"/>
      <c r="AY64" s="49">
        <v>0</v>
      </c>
      <c r="AZ64" s="49"/>
      <c r="BA64" s="49" t="s">
        <v>26</v>
      </c>
      <c r="BB64" s="49"/>
      <c r="BC64" s="50">
        <v>0</v>
      </c>
      <c r="BD64" s="50"/>
      <c r="BE64" s="50">
        <v>0</v>
      </c>
      <c r="BF64" s="50"/>
      <c r="BG64" s="50"/>
      <c r="BH64" s="6" t="s">
        <v>26</v>
      </c>
      <c r="BI64" s="50">
        <v>0</v>
      </c>
      <c r="BJ64" s="50"/>
      <c r="BK64" s="50"/>
      <c r="BL64" s="50" t="s">
        <v>26</v>
      </c>
      <c r="BM64" s="50"/>
      <c r="BN64" s="7">
        <v>0</v>
      </c>
      <c r="BO64" s="49">
        <v>0</v>
      </c>
      <c r="BP64" s="49"/>
      <c r="BQ64" s="49" t="s">
        <v>26</v>
      </c>
      <c r="BR64" s="49"/>
      <c r="BS64" s="49">
        <v>0</v>
      </c>
      <c r="BT64" s="49"/>
      <c r="BU64" s="7" t="s">
        <v>26</v>
      </c>
      <c r="BV64" s="6">
        <v>0</v>
      </c>
      <c r="BW64" s="6">
        <v>0</v>
      </c>
      <c r="BX64" s="6">
        <v>0</v>
      </c>
      <c r="BY64" s="6">
        <v>0</v>
      </c>
      <c r="BZ64" s="42">
        <v>0</v>
      </c>
      <c r="CA64" s="44" t="s">
        <v>179</v>
      </c>
    </row>
    <row r="65" spans="1:79" s="39" customFormat="1" ht="22.9" customHeight="1">
      <c r="A65" s="59" t="s">
        <v>148</v>
      </c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  <c r="AD65" s="60"/>
      <c r="AE65" s="60"/>
      <c r="AF65" s="60"/>
      <c r="AG65" s="60"/>
      <c r="AH65" s="60"/>
      <c r="AI65" s="60"/>
      <c r="AJ65" s="60"/>
      <c r="AK65" s="60"/>
      <c r="AL65" s="60"/>
      <c r="AM65" s="60"/>
      <c r="AN65" s="60"/>
      <c r="AO65" s="60"/>
      <c r="AP65" s="60"/>
      <c r="AQ65" s="60"/>
      <c r="AR65" s="60"/>
      <c r="AS65" s="60"/>
      <c r="AT65" s="60"/>
      <c r="AU65" s="60"/>
      <c r="AV65" s="60"/>
      <c r="AW65" s="60"/>
      <c r="AX65" s="60"/>
      <c r="AY65" s="60"/>
      <c r="AZ65" s="60"/>
      <c r="BA65" s="60"/>
      <c r="BB65" s="60"/>
      <c r="BC65" s="60"/>
      <c r="BD65" s="60"/>
      <c r="BE65" s="60"/>
      <c r="BF65" s="60"/>
      <c r="BG65" s="60"/>
      <c r="BH65" s="60"/>
      <c r="BI65" s="60"/>
      <c r="BJ65" s="60"/>
      <c r="BK65" s="60"/>
      <c r="BL65" s="60"/>
      <c r="BM65" s="60"/>
      <c r="BN65" s="60"/>
      <c r="BO65" s="60"/>
      <c r="BP65" s="60"/>
      <c r="BQ65" s="60"/>
      <c r="BR65" s="60"/>
      <c r="BS65" s="60"/>
      <c r="BT65" s="60"/>
      <c r="BU65" s="60"/>
      <c r="BV65" s="60"/>
      <c r="BW65" s="60"/>
      <c r="BX65" s="60"/>
      <c r="BY65" s="60"/>
      <c r="BZ65" s="60"/>
      <c r="CA65" s="38"/>
    </row>
    <row r="66" spans="1:79" ht="39" customHeight="1">
      <c r="A66" s="22">
        <v>28</v>
      </c>
      <c r="B66" s="52" t="s">
        <v>92</v>
      </c>
      <c r="C66" s="53"/>
      <c r="D66" s="5" t="s">
        <v>205</v>
      </c>
      <c r="E66" s="6">
        <f t="shared" ref="E66" si="9">SUM(G66,Q66,Y66,AH66,AS66,BC66,BN66,BV66)</f>
        <v>30</v>
      </c>
      <c r="F66" s="6">
        <v>1</v>
      </c>
      <c r="G66" s="49">
        <v>20</v>
      </c>
      <c r="H66" s="49"/>
      <c r="I66" s="49"/>
      <c r="J66" s="49">
        <v>0.5</v>
      </c>
      <c r="K66" s="49"/>
      <c r="L66" s="7" t="s">
        <v>24</v>
      </c>
      <c r="M66" s="49">
        <v>300</v>
      </c>
      <c r="N66" s="49"/>
      <c r="O66" s="49"/>
      <c r="P66" s="7" t="s">
        <v>60</v>
      </c>
      <c r="Q66" s="49">
        <v>0</v>
      </c>
      <c r="R66" s="49"/>
      <c r="S66" s="49">
        <v>0</v>
      </c>
      <c r="T66" s="49"/>
      <c r="U66" s="49" t="s">
        <v>26</v>
      </c>
      <c r="V66" s="49"/>
      <c r="W66" s="7">
        <v>0</v>
      </c>
      <c r="X66" s="7" t="s">
        <v>26</v>
      </c>
      <c r="Y66" s="50">
        <v>0</v>
      </c>
      <c r="Z66" s="50"/>
      <c r="AA66" s="50">
        <v>0</v>
      </c>
      <c r="AB66" s="50"/>
      <c r="AC66" s="119" t="s">
        <v>52</v>
      </c>
      <c r="AD66" s="120"/>
      <c r="AE66" s="6">
        <v>0</v>
      </c>
      <c r="AF66" s="50" t="s">
        <v>52</v>
      </c>
      <c r="AG66" s="50"/>
      <c r="AH66" s="49">
        <v>10</v>
      </c>
      <c r="AI66" s="49"/>
      <c r="AJ66" s="49"/>
      <c r="AK66" s="49">
        <v>0.5</v>
      </c>
      <c r="AL66" s="49"/>
      <c r="AM66" s="7" t="s">
        <v>50</v>
      </c>
      <c r="AN66" s="49">
        <v>25</v>
      </c>
      <c r="AO66" s="49"/>
      <c r="AP66" s="49"/>
      <c r="AQ66" s="49" t="s">
        <v>60</v>
      </c>
      <c r="AR66" s="49"/>
      <c r="AS66" s="49">
        <v>0</v>
      </c>
      <c r="AT66" s="49"/>
      <c r="AU66" s="49">
        <v>0</v>
      </c>
      <c r="AV66" s="49"/>
      <c r="AW66" s="49" t="s">
        <v>26</v>
      </c>
      <c r="AX66" s="49"/>
      <c r="AY66" s="49">
        <v>0</v>
      </c>
      <c r="AZ66" s="49"/>
      <c r="BA66" s="49" t="s">
        <v>26</v>
      </c>
      <c r="BB66" s="49"/>
      <c r="BC66" s="50">
        <v>0</v>
      </c>
      <c r="BD66" s="50"/>
      <c r="BE66" s="50">
        <v>0</v>
      </c>
      <c r="BF66" s="50"/>
      <c r="BG66" s="50"/>
      <c r="BH66" s="6" t="s">
        <v>26</v>
      </c>
      <c r="BI66" s="50">
        <v>0</v>
      </c>
      <c r="BJ66" s="50"/>
      <c r="BK66" s="50"/>
      <c r="BL66" s="50" t="s">
        <v>26</v>
      </c>
      <c r="BM66" s="50"/>
      <c r="BN66" s="7">
        <v>0</v>
      </c>
      <c r="BO66" s="49">
        <v>0</v>
      </c>
      <c r="BP66" s="49"/>
      <c r="BQ66" s="49" t="s">
        <v>26</v>
      </c>
      <c r="BR66" s="49"/>
      <c r="BS66" s="49">
        <v>0</v>
      </c>
      <c r="BT66" s="49"/>
      <c r="BU66" s="7" t="s">
        <v>26</v>
      </c>
      <c r="BV66" s="6">
        <v>0</v>
      </c>
      <c r="BW66" s="6">
        <v>0</v>
      </c>
      <c r="BX66" s="6" t="s">
        <v>26</v>
      </c>
      <c r="BY66" s="6">
        <v>0</v>
      </c>
      <c r="BZ66" s="6" t="s">
        <v>26</v>
      </c>
      <c r="CA66" s="44" t="s">
        <v>180</v>
      </c>
    </row>
    <row r="67" spans="1:79" ht="61.9" customHeight="1">
      <c r="A67" s="41">
        <v>29</v>
      </c>
      <c r="B67" s="52" t="s">
        <v>141</v>
      </c>
      <c r="C67" s="53"/>
      <c r="D67" s="5" t="s">
        <v>142</v>
      </c>
      <c r="E67" s="6">
        <v>30</v>
      </c>
      <c r="F67" s="6">
        <f t="shared" ref="F67" si="10">SUM(J67,S67,AA67,AK67,AU67,BE67,BO67,BW67)</f>
        <v>1</v>
      </c>
      <c r="G67" s="49">
        <v>0</v>
      </c>
      <c r="H67" s="49"/>
      <c r="I67" s="49"/>
      <c r="J67" s="49">
        <v>0</v>
      </c>
      <c r="K67" s="49"/>
      <c r="L67" s="7">
        <v>0</v>
      </c>
      <c r="M67" s="49">
        <v>0</v>
      </c>
      <c r="N67" s="49"/>
      <c r="O67" s="49"/>
      <c r="P67" s="7">
        <v>0</v>
      </c>
      <c r="Q67" s="49">
        <v>0</v>
      </c>
      <c r="R67" s="49"/>
      <c r="S67" s="49">
        <v>0</v>
      </c>
      <c r="T67" s="49"/>
      <c r="U67" s="49" t="s">
        <v>26</v>
      </c>
      <c r="V67" s="49"/>
      <c r="W67" s="7">
        <v>0</v>
      </c>
      <c r="X67" s="7" t="s">
        <v>26</v>
      </c>
      <c r="Y67" s="50">
        <v>0</v>
      </c>
      <c r="Z67" s="50"/>
      <c r="AA67" s="50">
        <v>0</v>
      </c>
      <c r="AB67" s="50"/>
      <c r="AC67" s="119" t="s">
        <v>52</v>
      </c>
      <c r="AD67" s="120"/>
      <c r="AE67" s="6">
        <v>0</v>
      </c>
      <c r="AF67" s="50" t="s">
        <v>52</v>
      </c>
      <c r="AG67" s="50"/>
      <c r="AH67" s="49">
        <v>30</v>
      </c>
      <c r="AI67" s="49"/>
      <c r="AJ67" s="49"/>
      <c r="AK67" s="49">
        <v>1</v>
      </c>
      <c r="AL67" s="49"/>
      <c r="AM67" s="7" t="s">
        <v>50</v>
      </c>
      <c r="AN67" s="49">
        <v>30</v>
      </c>
      <c r="AO67" s="49"/>
      <c r="AP67" s="49"/>
      <c r="AQ67" s="49" t="s">
        <v>60</v>
      </c>
      <c r="AR67" s="49"/>
      <c r="AS67" s="49">
        <v>0</v>
      </c>
      <c r="AT67" s="49"/>
      <c r="AU67" s="49">
        <v>0</v>
      </c>
      <c r="AV67" s="49"/>
      <c r="AW67" s="49" t="s">
        <v>26</v>
      </c>
      <c r="AX67" s="49"/>
      <c r="AY67" s="49">
        <v>0</v>
      </c>
      <c r="AZ67" s="49"/>
      <c r="BA67" s="49" t="s">
        <v>26</v>
      </c>
      <c r="BB67" s="49"/>
      <c r="BC67" s="50">
        <v>0</v>
      </c>
      <c r="BD67" s="50"/>
      <c r="BE67" s="50">
        <v>0</v>
      </c>
      <c r="BF67" s="50"/>
      <c r="BG67" s="50"/>
      <c r="BH67" s="6" t="s">
        <v>26</v>
      </c>
      <c r="BI67" s="50">
        <v>0</v>
      </c>
      <c r="BJ67" s="50"/>
      <c r="BK67" s="50"/>
      <c r="BL67" s="50" t="s">
        <v>26</v>
      </c>
      <c r="BM67" s="50"/>
      <c r="BN67" s="7">
        <v>0</v>
      </c>
      <c r="BO67" s="49">
        <v>0</v>
      </c>
      <c r="BP67" s="49"/>
      <c r="BQ67" s="49" t="s">
        <v>26</v>
      </c>
      <c r="BR67" s="49"/>
      <c r="BS67" s="49">
        <v>0</v>
      </c>
      <c r="BT67" s="49"/>
      <c r="BU67" s="7" t="s">
        <v>26</v>
      </c>
      <c r="BV67" s="6">
        <v>0</v>
      </c>
      <c r="BW67" s="6">
        <v>0</v>
      </c>
      <c r="BX67" s="6">
        <v>0</v>
      </c>
      <c r="BY67" s="6">
        <v>0</v>
      </c>
      <c r="BZ67" s="6">
        <v>0</v>
      </c>
      <c r="CA67" s="44" t="s">
        <v>181</v>
      </c>
    </row>
    <row r="68" spans="1:79" ht="13.5" customHeight="1">
      <c r="A68" s="83" t="s">
        <v>91</v>
      </c>
      <c r="B68" s="84"/>
      <c r="C68" s="84"/>
      <c r="D68" s="85"/>
      <c r="E68" s="25">
        <v>60</v>
      </c>
      <c r="F68" s="25">
        <v>5</v>
      </c>
      <c r="G68" s="155">
        <v>30</v>
      </c>
      <c r="H68" s="155"/>
      <c r="I68" s="155"/>
      <c r="J68" s="63">
        <f>SUM(J58:K66)</f>
        <v>6.5</v>
      </c>
      <c r="K68" s="63"/>
      <c r="L68" s="9" t="s">
        <v>28</v>
      </c>
      <c r="M68" s="67" t="s">
        <v>54</v>
      </c>
      <c r="N68" s="63"/>
      <c r="O68" s="63"/>
      <c r="P68" s="9" t="s">
        <v>28</v>
      </c>
      <c r="Q68" s="63">
        <f>SUM(Q58:R66)</f>
        <v>0</v>
      </c>
      <c r="R68" s="63"/>
      <c r="S68" s="63">
        <f>SUM(S58:T66)</f>
        <v>0</v>
      </c>
      <c r="T68" s="63"/>
      <c r="U68" s="63" t="s">
        <v>28</v>
      </c>
      <c r="V68" s="63"/>
      <c r="W68" s="9" t="s">
        <v>28</v>
      </c>
      <c r="X68" s="9" t="s">
        <v>28</v>
      </c>
      <c r="Y68" s="149">
        <v>0</v>
      </c>
      <c r="Z68" s="150"/>
      <c r="AA68" s="149">
        <v>0</v>
      </c>
      <c r="AB68" s="150"/>
      <c r="AC68" s="56" t="s">
        <v>28</v>
      </c>
      <c r="AD68" s="56"/>
      <c r="AE68" s="18" t="s">
        <v>54</v>
      </c>
      <c r="AF68" s="56" t="s">
        <v>28</v>
      </c>
      <c r="AG68" s="56"/>
      <c r="AH68" s="63">
        <v>30</v>
      </c>
      <c r="AI68" s="63"/>
      <c r="AJ68" s="63"/>
      <c r="AK68" s="63">
        <f>SUM(AK58:AL66)</f>
        <v>4.5</v>
      </c>
      <c r="AL68" s="63"/>
      <c r="AM68" s="9" t="s">
        <v>28</v>
      </c>
      <c r="AN68" s="67" t="s">
        <v>54</v>
      </c>
      <c r="AO68" s="63"/>
      <c r="AP68" s="63"/>
      <c r="AQ68" s="63" t="s">
        <v>28</v>
      </c>
      <c r="AR68" s="63"/>
      <c r="AS68" s="63">
        <f>SUM(AS58:AT66)</f>
        <v>0</v>
      </c>
      <c r="AT68" s="63"/>
      <c r="AU68" s="63">
        <f>SUM(AU58:AV66)</f>
        <v>0</v>
      </c>
      <c r="AV68" s="63"/>
      <c r="AW68" s="63" t="s">
        <v>28</v>
      </c>
      <c r="AX68" s="63"/>
      <c r="AY68" s="63" t="s">
        <v>28</v>
      </c>
      <c r="AZ68" s="63"/>
      <c r="BA68" s="63" t="s">
        <v>28</v>
      </c>
      <c r="BB68" s="63"/>
      <c r="BC68" s="56">
        <f>SUM(BC58:BD66)</f>
        <v>0</v>
      </c>
      <c r="BD68" s="56"/>
      <c r="BE68" s="56">
        <f>SUM(BE58:BG66)</f>
        <v>0</v>
      </c>
      <c r="BF68" s="56"/>
      <c r="BG68" s="56"/>
      <c r="BH68" s="8" t="s">
        <v>28</v>
      </c>
      <c r="BI68" s="56" t="s">
        <v>110</v>
      </c>
      <c r="BJ68" s="56"/>
      <c r="BK68" s="56"/>
      <c r="BL68" s="56" t="s">
        <v>28</v>
      </c>
      <c r="BM68" s="56"/>
      <c r="BN68" s="9">
        <f>SUM(BN58:BN66)</f>
        <v>0</v>
      </c>
      <c r="BO68" s="63">
        <f>SUM(BO58:BP66)</f>
        <v>0</v>
      </c>
      <c r="BP68" s="63"/>
      <c r="BQ68" s="63" t="s">
        <v>28</v>
      </c>
      <c r="BR68" s="63"/>
      <c r="BS68" s="63" t="s">
        <v>110</v>
      </c>
      <c r="BT68" s="63"/>
      <c r="BU68" s="9" t="s">
        <v>28</v>
      </c>
      <c r="BV68" s="6">
        <v>0</v>
      </c>
      <c r="BW68" s="6">
        <v>0</v>
      </c>
      <c r="BX68" s="8" t="s">
        <v>28</v>
      </c>
      <c r="BY68" s="8" t="s">
        <v>28</v>
      </c>
      <c r="BZ68" s="8" t="s">
        <v>28</v>
      </c>
    </row>
    <row r="69" spans="1:79" s="21" customFormat="1" ht="18.75" customHeight="1">
      <c r="A69" s="110" t="s">
        <v>150</v>
      </c>
      <c r="B69" s="111"/>
      <c r="C69" s="111"/>
      <c r="D69" s="111"/>
      <c r="E69" s="111"/>
      <c r="F69" s="111"/>
      <c r="G69" s="111"/>
      <c r="H69" s="111"/>
      <c r="I69" s="111"/>
      <c r="J69" s="111"/>
      <c r="K69" s="111"/>
      <c r="L69" s="111"/>
      <c r="M69" s="111"/>
      <c r="N69" s="111"/>
      <c r="O69" s="111"/>
      <c r="P69" s="111"/>
      <c r="Q69" s="111"/>
      <c r="R69" s="111"/>
      <c r="S69" s="111"/>
      <c r="T69" s="111"/>
      <c r="U69" s="111"/>
      <c r="V69" s="111"/>
      <c r="W69" s="111"/>
      <c r="X69" s="111"/>
      <c r="Y69" s="111"/>
      <c r="Z69" s="111"/>
      <c r="AA69" s="111"/>
      <c r="AB69" s="111"/>
      <c r="AC69" s="111"/>
      <c r="AD69" s="111"/>
      <c r="AE69" s="111"/>
      <c r="AF69" s="111"/>
      <c r="AG69" s="111"/>
      <c r="AH69" s="111"/>
      <c r="AI69" s="111"/>
      <c r="AJ69" s="111"/>
      <c r="AK69" s="111"/>
      <c r="AL69" s="111"/>
      <c r="AM69" s="111"/>
      <c r="AN69" s="111"/>
      <c r="AO69" s="111"/>
      <c r="AP69" s="111"/>
      <c r="AQ69" s="111"/>
      <c r="AR69" s="111"/>
      <c r="AS69" s="111"/>
      <c r="AT69" s="111"/>
      <c r="AU69" s="111"/>
      <c r="AV69" s="111"/>
      <c r="AW69" s="111"/>
      <c r="AX69" s="111"/>
      <c r="AY69" s="111"/>
      <c r="AZ69" s="111"/>
      <c r="BA69" s="111"/>
      <c r="BB69" s="111"/>
      <c r="BC69" s="111"/>
      <c r="BD69" s="111"/>
      <c r="BE69" s="111"/>
      <c r="BF69" s="111"/>
      <c r="BG69" s="111"/>
      <c r="BH69" s="111"/>
      <c r="BI69" s="111"/>
      <c r="BJ69" s="111"/>
      <c r="BK69" s="111"/>
      <c r="BL69" s="111"/>
      <c r="BM69" s="111"/>
      <c r="BN69" s="111"/>
      <c r="BO69" s="111"/>
      <c r="BP69" s="111"/>
      <c r="BQ69" s="111"/>
      <c r="BR69" s="111"/>
      <c r="BS69" s="111"/>
      <c r="BT69" s="111"/>
      <c r="BU69" s="111"/>
      <c r="BV69" s="111"/>
      <c r="BW69" s="111"/>
      <c r="BX69" s="111"/>
      <c r="BY69" s="111"/>
      <c r="BZ69" s="112"/>
    </row>
    <row r="70" spans="1:79" ht="24.95" customHeight="1">
      <c r="A70" s="79" t="s">
        <v>94</v>
      </c>
      <c r="B70" s="79"/>
      <c r="C70" s="79"/>
      <c r="D70" s="79"/>
      <c r="E70" s="10">
        <f>SUM(E68,E54,E51,E42)</f>
        <v>415</v>
      </c>
      <c r="F70" s="11">
        <f>SUM(F68,F51,F42,F54)</f>
        <v>31</v>
      </c>
      <c r="G70" s="82">
        <f>SUM(G68,G54,G51,G42)</f>
        <v>135</v>
      </c>
      <c r="H70" s="82"/>
      <c r="I70" s="82"/>
      <c r="J70" s="82">
        <f>SUM(J68,J54,J51,J42)</f>
        <v>15</v>
      </c>
      <c r="K70" s="82"/>
      <c r="L70" s="10" t="s">
        <v>28</v>
      </c>
      <c r="M70" s="91" t="s">
        <v>54</v>
      </c>
      <c r="N70" s="82"/>
      <c r="O70" s="82"/>
      <c r="P70" s="9" t="s">
        <v>28</v>
      </c>
      <c r="Q70" s="153">
        <f>SUM(Q68,Q54,Q51,Q42)</f>
        <v>0</v>
      </c>
      <c r="R70" s="154"/>
      <c r="S70" s="82">
        <f>SUM(S68,S54,S51,S42)</f>
        <v>0</v>
      </c>
      <c r="T70" s="82"/>
      <c r="U70" s="82" t="s">
        <v>28</v>
      </c>
      <c r="V70" s="82"/>
      <c r="W70" s="19" t="s">
        <v>54</v>
      </c>
      <c r="X70" s="9" t="s">
        <v>28</v>
      </c>
      <c r="Y70" s="82">
        <f>SUM(Y68,Y54,Y51,Y42)</f>
        <v>70</v>
      </c>
      <c r="Z70" s="82"/>
      <c r="AA70" s="82">
        <f>SUM(AA68,AA54,AA51,AA42)</f>
        <v>5.5</v>
      </c>
      <c r="AB70" s="82"/>
      <c r="AC70" s="82" t="s">
        <v>28</v>
      </c>
      <c r="AD70" s="82"/>
      <c r="AE70" s="19" t="s">
        <v>54</v>
      </c>
      <c r="AF70" s="63" t="s">
        <v>28</v>
      </c>
      <c r="AG70" s="81"/>
      <c r="AH70" s="82">
        <f>SUM(AH68,AH54,AH51,AH42)</f>
        <v>110</v>
      </c>
      <c r="AI70" s="82"/>
      <c r="AJ70" s="82"/>
      <c r="AK70" s="82">
        <f>SUM(AK68,AK54,AK51,AK42)</f>
        <v>11.5</v>
      </c>
      <c r="AL70" s="82"/>
      <c r="AM70" s="10" t="s">
        <v>28</v>
      </c>
      <c r="AN70" s="91" t="s">
        <v>54</v>
      </c>
      <c r="AO70" s="82"/>
      <c r="AP70" s="82"/>
      <c r="AQ70" s="80" t="s">
        <v>28</v>
      </c>
      <c r="AR70" s="81"/>
      <c r="AS70" s="82">
        <f>SUM(AS68,AS54,AS51,AS42)</f>
        <v>0</v>
      </c>
      <c r="AT70" s="82"/>
      <c r="AU70" s="82">
        <f>SUM(AU68,AU54,AU51,AU42)</f>
        <v>0</v>
      </c>
      <c r="AV70" s="82"/>
      <c r="AW70" s="82" t="s">
        <v>28</v>
      </c>
      <c r="AX70" s="82"/>
      <c r="AY70" s="82" t="s">
        <v>54</v>
      </c>
      <c r="AZ70" s="82"/>
      <c r="BA70" s="80" t="s">
        <v>28</v>
      </c>
      <c r="BB70" s="81"/>
      <c r="BC70" s="82">
        <f>SUM(BC68,BC54,BC51,BC42)</f>
        <v>0</v>
      </c>
      <c r="BD70" s="82"/>
      <c r="BE70" s="82">
        <f>SUM(BE68,BE54,BE51,BE42)</f>
        <v>0</v>
      </c>
      <c r="BF70" s="82"/>
      <c r="BG70" s="82"/>
      <c r="BH70" s="10" t="s">
        <v>28</v>
      </c>
      <c r="BI70" s="82" t="s">
        <v>54</v>
      </c>
      <c r="BJ70" s="82"/>
      <c r="BK70" s="82"/>
      <c r="BL70" s="80" t="s">
        <v>28</v>
      </c>
      <c r="BM70" s="81"/>
      <c r="BN70" s="10">
        <f>SUM(BN68,BN54,BN51,BN42)</f>
        <v>0</v>
      </c>
      <c r="BO70" s="82">
        <f>SUM(BO68,BO54,BO51,BO42)</f>
        <v>0</v>
      </c>
      <c r="BP70" s="82"/>
      <c r="BQ70" s="82" t="s">
        <v>28</v>
      </c>
      <c r="BR70" s="82"/>
      <c r="BS70" s="82" t="s">
        <v>54</v>
      </c>
      <c r="BT70" s="82"/>
      <c r="BU70" s="9" t="s">
        <v>28</v>
      </c>
      <c r="BV70" s="10">
        <f>SUM(BV68,BV54,BV51,BV42)</f>
        <v>100</v>
      </c>
      <c r="BW70" s="10">
        <f>SUM(BW68,BW54,BW51,BW42)</f>
        <v>5</v>
      </c>
      <c r="BX70" s="10" t="s">
        <v>28</v>
      </c>
      <c r="BY70" s="10" t="s">
        <v>28</v>
      </c>
      <c r="BZ70" s="9" t="s">
        <v>28</v>
      </c>
    </row>
    <row r="71" spans="1:79" ht="20.25" customHeight="1">
      <c r="A71" s="79"/>
      <c r="B71" s="79"/>
      <c r="C71" s="79"/>
      <c r="D71" s="79"/>
      <c r="E71" s="96" t="s">
        <v>145</v>
      </c>
      <c r="F71" s="96"/>
      <c r="G71" s="96"/>
      <c r="H71" s="96"/>
      <c r="I71" s="96"/>
      <c r="J71" s="96"/>
      <c r="K71" s="96"/>
      <c r="L71" s="96"/>
      <c r="M71" s="96"/>
      <c r="N71" s="96"/>
      <c r="O71" s="96"/>
      <c r="P71" s="96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</row>
    <row r="72" spans="1:79" ht="18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</row>
    <row r="73" spans="1:79" ht="34.5" hidden="1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</row>
    <row r="74" spans="1:79" ht="18" hidden="1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</row>
    <row r="75" spans="1:79" ht="48" hidden="1" customHeight="1">
      <c r="A75" s="76" t="s">
        <v>1</v>
      </c>
      <c r="B75" s="76" t="s">
        <v>57</v>
      </c>
      <c r="C75" s="76"/>
      <c r="D75" s="76" t="s">
        <v>3</v>
      </c>
      <c r="E75" s="76" t="s">
        <v>4</v>
      </c>
      <c r="F75" s="76"/>
      <c r="G75" s="129" t="s">
        <v>37</v>
      </c>
      <c r="H75" s="129"/>
      <c r="I75" s="129"/>
      <c r="J75" s="129"/>
      <c r="K75" s="129"/>
      <c r="L75" s="129"/>
      <c r="M75" s="129"/>
      <c r="N75" s="129"/>
      <c r="O75" s="129"/>
      <c r="P75" s="129"/>
      <c r="Q75" s="129"/>
      <c r="R75" s="129"/>
      <c r="S75" s="129"/>
      <c r="T75" s="129"/>
      <c r="U75" s="129"/>
      <c r="V75" s="129"/>
      <c r="W75" s="129"/>
      <c r="X75" s="129"/>
      <c r="Y75" s="129"/>
      <c r="Z75" s="129"/>
      <c r="AA75" s="129"/>
      <c r="AB75" s="129"/>
      <c r="AC75" s="129"/>
      <c r="AD75" s="129"/>
      <c r="AE75" s="129"/>
      <c r="AF75" s="129"/>
      <c r="AG75" s="129"/>
      <c r="AH75" s="129"/>
      <c r="AI75" s="129"/>
      <c r="AJ75" s="129"/>
      <c r="AK75" s="129"/>
      <c r="AL75" s="129"/>
      <c r="AM75" s="129"/>
      <c r="AN75" s="129"/>
      <c r="AO75" s="129"/>
      <c r="AP75" s="129"/>
      <c r="AQ75" s="129"/>
      <c r="AR75" s="129"/>
      <c r="AS75" s="129"/>
      <c r="AT75" s="129"/>
      <c r="AU75" s="129"/>
      <c r="AV75" s="129"/>
      <c r="AW75" s="129"/>
      <c r="AX75" s="129"/>
      <c r="AY75" s="129"/>
      <c r="AZ75" s="129"/>
      <c r="BA75" s="129"/>
      <c r="BB75" s="129"/>
      <c r="BC75" s="129"/>
      <c r="BD75" s="129"/>
      <c r="BE75" s="129"/>
      <c r="BF75" s="129"/>
      <c r="BG75" s="129"/>
      <c r="BH75" s="129"/>
      <c r="BI75" s="129"/>
      <c r="BJ75" s="129"/>
      <c r="BK75" s="129"/>
      <c r="BL75" s="129"/>
      <c r="BM75" s="129"/>
      <c r="BN75" s="129"/>
      <c r="BO75" s="129"/>
      <c r="BP75" s="129"/>
      <c r="BQ75" s="129"/>
      <c r="BR75" s="129"/>
      <c r="BS75" s="129"/>
      <c r="BT75" s="129"/>
      <c r="BU75" s="129"/>
      <c r="BV75" s="129"/>
      <c r="BW75" s="129"/>
      <c r="BX75" s="129"/>
      <c r="BY75" s="129"/>
      <c r="BZ75" s="129"/>
    </row>
    <row r="76" spans="1:79" ht="23.25" customHeight="1">
      <c r="A76" s="76"/>
      <c r="B76" s="76"/>
      <c r="C76" s="76"/>
      <c r="D76" s="76"/>
      <c r="E76" s="62" t="s">
        <v>6</v>
      </c>
      <c r="F76" s="62" t="s">
        <v>7</v>
      </c>
      <c r="G76" s="130" t="s">
        <v>96</v>
      </c>
      <c r="H76" s="131"/>
      <c r="I76" s="131"/>
      <c r="J76" s="131"/>
      <c r="K76" s="131"/>
      <c r="L76" s="131"/>
      <c r="M76" s="131"/>
      <c r="N76" s="131"/>
      <c r="O76" s="131"/>
      <c r="P76" s="131"/>
      <c r="Q76" s="131"/>
      <c r="R76" s="131"/>
      <c r="S76" s="131"/>
      <c r="T76" s="131"/>
      <c r="U76" s="131"/>
      <c r="V76" s="131"/>
      <c r="W76" s="131"/>
      <c r="X76" s="131"/>
      <c r="Y76" s="131"/>
      <c r="Z76" s="131"/>
      <c r="AA76" s="131"/>
      <c r="AB76" s="131"/>
      <c r="AC76" s="131"/>
      <c r="AD76" s="131"/>
      <c r="AE76" s="131"/>
      <c r="AF76" s="131"/>
      <c r="AG76" s="131"/>
      <c r="AH76" s="131"/>
      <c r="AI76" s="131"/>
      <c r="AJ76" s="131"/>
      <c r="AK76" s="131"/>
      <c r="AL76" s="131"/>
      <c r="AM76" s="131"/>
      <c r="AN76" s="131"/>
      <c r="AO76" s="131"/>
      <c r="AP76" s="131"/>
      <c r="AQ76" s="131"/>
      <c r="AR76" s="131"/>
      <c r="AS76" s="131"/>
      <c r="AT76" s="131"/>
      <c r="AU76" s="131"/>
      <c r="AV76" s="131"/>
      <c r="AW76" s="131"/>
      <c r="AX76" s="131"/>
      <c r="AY76" s="131"/>
      <c r="AZ76" s="131"/>
      <c r="BA76" s="131"/>
      <c r="BB76" s="131"/>
      <c r="BC76" s="131"/>
      <c r="BD76" s="131"/>
      <c r="BE76" s="131"/>
      <c r="BF76" s="131"/>
      <c r="BG76" s="131"/>
      <c r="BH76" s="131"/>
      <c r="BI76" s="131"/>
      <c r="BJ76" s="131"/>
      <c r="BK76" s="131"/>
      <c r="BL76" s="131"/>
      <c r="BM76" s="132"/>
      <c r="BN76" s="124" t="s">
        <v>95</v>
      </c>
      <c r="BO76" s="125"/>
      <c r="BP76" s="125"/>
      <c r="BQ76" s="125"/>
      <c r="BR76" s="125"/>
      <c r="BS76" s="125"/>
      <c r="BT76" s="125"/>
      <c r="BU76" s="125"/>
      <c r="BV76" s="125"/>
      <c r="BW76" s="125"/>
      <c r="BX76" s="125"/>
      <c r="BY76" s="125"/>
      <c r="BZ76" s="126"/>
    </row>
    <row r="77" spans="1:79" ht="28.5" customHeight="1">
      <c r="A77" s="76"/>
      <c r="B77" s="76"/>
      <c r="C77" s="76"/>
      <c r="D77" s="76"/>
      <c r="E77" s="62"/>
      <c r="F77" s="62"/>
      <c r="G77" s="136" t="s">
        <v>10</v>
      </c>
      <c r="H77" s="137"/>
      <c r="I77" s="137"/>
      <c r="J77" s="137"/>
      <c r="K77" s="137"/>
      <c r="L77" s="137"/>
      <c r="M77" s="137"/>
      <c r="N77" s="137"/>
      <c r="O77" s="137"/>
      <c r="P77" s="138"/>
      <c r="Q77" s="136" t="s">
        <v>11</v>
      </c>
      <c r="R77" s="137"/>
      <c r="S77" s="137"/>
      <c r="T77" s="137"/>
      <c r="U77" s="137"/>
      <c r="V77" s="137"/>
      <c r="W77" s="137"/>
      <c r="X77" s="138"/>
      <c r="Y77" s="124" t="s">
        <v>12</v>
      </c>
      <c r="Z77" s="125"/>
      <c r="AA77" s="125"/>
      <c r="AB77" s="125"/>
      <c r="AC77" s="125"/>
      <c r="AD77" s="125"/>
      <c r="AE77" s="125"/>
      <c r="AF77" s="125"/>
      <c r="AG77" s="126"/>
      <c r="AH77" s="136" t="s">
        <v>13</v>
      </c>
      <c r="AI77" s="137"/>
      <c r="AJ77" s="137"/>
      <c r="AK77" s="137"/>
      <c r="AL77" s="137"/>
      <c r="AM77" s="137"/>
      <c r="AN77" s="137"/>
      <c r="AO77" s="137"/>
      <c r="AP77" s="137"/>
      <c r="AQ77" s="137"/>
      <c r="AR77" s="138"/>
      <c r="AS77" s="136" t="s">
        <v>14</v>
      </c>
      <c r="AT77" s="137"/>
      <c r="AU77" s="137"/>
      <c r="AV77" s="137"/>
      <c r="AW77" s="137"/>
      <c r="AX77" s="137"/>
      <c r="AY77" s="137"/>
      <c r="AZ77" s="137"/>
      <c r="BA77" s="137"/>
      <c r="BB77" s="138"/>
      <c r="BC77" s="133" t="s">
        <v>15</v>
      </c>
      <c r="BD77" s="134"/>
      <c r="BE77" s="134"/>
      <c r="BF77" s="134"/>
      <c r="BG77" s="134"/>
      <c r="BH77" s="134"/>
      <c r="BI77" s="134"/>
      <c r="BJ77" s="134"/>
      <c r="BK77" s="134"/>
      <c r="BL77" s="134"/>
      <c r="BM77" s="135"/>
      <c r="BN77" s="136" t="s">
        <v>16</v>
      </c>
      <c r="BO77" s="137"/>
      <c r="BP77" s="137"/>
      <c r="BQ77" s="137"/>
      <c r="BR77" s="137"/>
      <c r="BS77" s="137"/>
      <c r="BT77" s="137"/>
      <c r="BU77" s="138"/>
      <c r="BV77" s="124" t="s">
        <v>9</v>
      </c>
      <c r="BW77" s="125"/>
      <c r="BX77" s="125"/>
      <c r="BY77" s="125"/>
      <c r="BZ77" s="126"/>
    </row>
    <row r="78" spans="1:79" ht="28.5" customHeight="1">
      <c r="A78" s="76"/>
      <c r="B78" s="76"/>
      <c r="C78" s="76"/>
      <c r="D78" s="76"/>
      <c r="E78" s="62"/>
      <c r="F78" s="62"/>
      <c r="G78" s="57" t="s">
        <v>17</v>
      </c>
      <c r="H78" s="57"/>
      <c r="I78" s="57"/>
      <c r="J78" s="57" t="s">
        <v>7</v>
      </c>
      <c r="K78" s="57"/>
      <c r="L78" s="4" t="s">
        <v>18</v>
      </c>
      <c r="M78" s="57" t="s">
        <v>19</v>
      </c>
      <c r="N78" s="57"/>
      <c r="O78" s="57"/>
      <c r="P78" s="4" t="s">
        <v>20</v>
      </c>
      <c r="Q78" s="57" t="s">
        <v>17</v>
      </c>
      <c r="R78" s="57"/>
      <c r="S78" s="57" t="s">
        <v>7</v>
      </c>
      <c r="T78" s="57"/>
      <c r="U78" s="57" t="s">
        <v>18</v>
      </c>
      <c r="V78" s="57"/>
      <c r="W78" s="4" t="s">
        <v>19</v>
      </c>
      <c r="X78" s="4" t="s">
        <v>20</v>
      </c>
      <c r="Y78" s="62" t="s">
        <v>17</v>
      </c>
      <c r="Z78" s="62"/>
      <c r="AA78" s="62" t="s">
        <v>7</v>
      </c>
      <c r="AB78" s="62"/>
      <c r="AC78" s="62" t="s">
        <v>18</v>
      </c>
      <c r="AD78" s="62"/>
      <c r="AE78" s="3" t="s">
        <v>19</v>
      </c>
      <c r="AF78" s="62" t="s">
        <v>20</v>
      </c>
      <c r="AG78" s="62"/>
      <c r="AH78" s="57" t="s">
        <v>17</v>
      </c>
      <c r="AI78" s="57"/>
      <c r="AJ78" s="57"/>
      <c r="AK78" s="57" t="s">
        <v>7</v>
      </c>
      <c r="AL78" s="57"/>
      <c r="AM78" s="4" t="s">
        <v>18</v>
      </c>
      <c r="AN78" s="57" t="s">
        <v>19</v>
      </c>
      <c r="AO78" s="57"/>
      <c r="AP78" s="57"/>
      <c r="AQ78" s="57" t="s">
        <v>20</v>
      </c>
      <c r="AR78" s="57"/>
      <c r="AS78" s="57" t="s">
        <v>17</v>
      </c>
      <c r="AT78" s="57"/>
      <c r="AU78" s="57" t="s">
        <v>7</v>
      </c>
      <c r="AV78" s="57"/>
      <c r="AW78" s="57" t="s">
        <v>18</v>
      </c>
      <c r="AX78" s="57"/>
      <c r="AY78" s="57" t="s">
        <v>19</v>
      </c>
      <c r="AZ78" s="57"/>
      <c r="BA78" s="57" t="s">
        <v>20</v>
      </c>
      <c r="BB78" s="57"/>
      <c r="BC78" s="62" t="s">
        <v>17</v>
      </c>
      <c r="BD78" s="62"/>
      <c r="BE78" s="62" t="s">
        <v>7</v>
      </c>
      <c r="BF78" s="62"/>
      <c r="BG78" s="62"/>
      <c r="BH78" s="3" t="s">
        <v>18</v>
      </c>
      <c r="BI78" s="62" t="s">
        <v>19</v>
      </c>
      <c r="BJ78" s="62"/>
      <c r="BK78" s="62"/>
      <c r="BL78" s="62" t="s">
        <v>20</v>
      </c>
      <c r="BM78" s="62"/>
      <c r="BN78" s="4" t="s">
        <v>17</v>
      </c>
      <c r="BO78" s="57" t="s">
        <v>7</v>
      </c>
      <c r="BP78" s="57"/>
      <c r="BQ78" s="57" t="s">
        <v>18</v>
      </c>
      <c r="BR78" s="57"/>
      <c r="BS78" s="57" t="s">
        <v>19</v>
      </c>
      <c r="BT78" s="57"/>
      <c r="BU78" s="4" t="s">
        <v>20</v>
      </c>
      <c r="BV78" s="3" t="s">
        <v>17</v>
      </c>
      <c r="BW78" s="3" t="s">
        <v>7</v>
      </c>
      <c r="BX78" s="3" t="s">
        <v>18</v>
      </c>
      <c r="BY78" s="3" t="s">
        <v>19</v>
      </c>
      <c r="BZ78" s="3" t="s">
        <v>20</v>
      </c>
    </row>
    <row r="79" spans="1:79" ht="16.5" customHeight="1">
      <c r="A79" s="61" t="s">
        <v>119</v>
      </c>
      <c r="B79" s="61"/>
      <c r="C79" s="61"/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61"/>
      <c r="V79" s="61"/>
      <c r="W79" s="61"/>
      <c r="X79" s="61"/>
      <c r="Y79" s="61"/>
      <c r="Z79" s="61"/>
      <c r="AA79" s="61"/>
      <c r="AB79" s="61"/>
      <c r="AC79" s="61"/>
      <c r="AD79" s="61"/>
      <c r="AE79" s="61"/>
      <c r="AF79" s="61"/>
      <c r="AG79" s="61"/>
      <c r="AH79" s="61"/>
      <c r="AI79" s="61"/>
      <c r="AJ79" s="61"/>
      <c r="AK79" s="61"/>
      <c r="AL79" s="61"/>
      <c r="AM79" s="61"/>
      <c r="AN79" s="61"/>
      <c r="AO79" s="61"/>
      <c r="AP79" s="61"/>
      <c r="AQ79" s="61"/>
      <c r="AR79" s="61"/>
      <c r="AS79" s="61"/>
      <c r="AT79" s="61"/>
      <c r="AU79" s="61"/>
      <c r="AV79" s="61"/>
      <c r="AW79" s="61"/>
      <c r="AX79" s="61"/>
      <c r="AY79" s="61"/>
      <c r="AZ79" s="61"/>
      <c r="BA79" s="61"/>
      <c r="BB79" s="61"/>
      <c r="BC79" s="61"/>
      <c r="BD79" s="61"/>
      <c r="BE79" s="61"/>
      <c r="BF79" s="61"/>
      <c r="BG79" s="61"/>
      <c r="BH79" s="61"/>
      <c r="BI79" s="61"/>
      <c r="BJ79" s="61"/>
      <c r="BK79" s="61"/>
      <c r="BL79" s="61"/>
      <c r="BM79" s="61"/>
      <c r="BN79" s="61"/>
      <c r="BO79" s="61"/>
      <c r="BP79" s="61"/>
      <c r="BQ79" s="61"/>
      <c r="BR79" s="61"/>
      <c r="BS79" s="61"/>
      <c r="BT79" s="61"/>
      <c r="BU79" s="61"/>
      <c r="BV79" s="61"/>
      <c r="BW79" s="61"/>
      <c r="BX79" s="61"/>
      <c r="BY79" s="61"/>
      <c r="BZ79" s="61"/>
    </row>
    <row r="80" spans="1:79" ht="61.5" customHeight="1">
      <c r="A80" s="22">
        <v>30</v>
      </c>
      <c r="B80" s="75" t="s">
        <v>85</v>
      </c>
      <c r="C80" s="75"/>
      <c r="D80" s="28" t="s">
        <v>132</v>
      </c>
      <c r="E80" s="6">
        <f>SUM(G80,Q80,Y80,AH80,AS80,BC80,BN80,BV80)</f>
        <v>30</v>
      </c>
      <c r="F80" s="6">
        <f>SUM(J80,S80,AA80,AK80,AU80,BE80,BO80,BW80)</f>
        <v>3</v>
      </c>
      <c r="G80" s="49">
        <v>15</v>
      </c>
      <c r="H80" s="49"/>
      <c r="I80" s="49"/>
      <c r="J80" s="49">
        <v>1.5</v>
      </c>
      <c r="K80" s="49"/>
      <c r="L80" s="7" t="s">
        <v>50</v>
      </c>
      <c r="M80" s="49">
        <v>300</v>
      </c>
      <c r="N80" s="49"/>
      <c r="O80" s="49"/>
      <c r="P80" s="7" t="s">
        <v>25</v>
      </c>
      <c r="Q80" s="49">
        <v>0</v>
      </c>
      <c r="R80" s="49"/>
      <c r="S80" s="49">
        <v>0</v>
      </c>
      <c r="T80" s="49"/>
      <c r="U80" s="49" t="s">
        <v>26</v>
      </c>
      <c r="V80" s="49"/>
      <c r="W80" s="7">
        <v>0</v>
      </c>
      <c r="X80" s="7" t="s">
        <v>26</v>
      </c>
      <c r="Y80" s="128">
        <v>0</v>
      </c>
      <c r="Z80" s="50"/>
      <c r="AA80" s="128">
        <v>0</v>
      </c>
      <c r="AB80" s="50"/>
      <c r="AC80" s="128" t="s">
        <v>54</v>
      </c>
      <c r="AD80" s="50"/>
      <c r="AE80" s="15">
        <v>0</v>
      </c>
      <c r="AF80" s="128" t="s">
        <v>54</v>
      </c>
      <c r="AG80" s="50"/>
      <c r="AH80" s="49">
        <v>15</v>
      </c>
      <c r="AI80" s="49"/>
      <c r="AJ80" s="49"/>
      <c r="AK80" s="49">
        <v>1.5</v>
      </c>
      <c r="AL80" s="49"/>
      <c r="AM80" s="7" t="s">
        <v>56</v>
      </c>
      <c r="AN80" s="49">
        <v>25</v>
      </c>
      <c r="AO80" s="49"/>
      <c r="AP80" s="49"/>
      <c r="AQ80" s="49" t="s">
        <v>25</v>
      </c>
      <c r="AR80" s="49"/>
      <c r="AS80" s="49">
        <v>0</v>
      </c>
      <c r="AT80" s="49"/>
      <c r="AU80" s="49">
        <v>0</v>
      </c>
      <c r="AV80" s="49"/>
      <c r="AW80" s="49" t="s">
        <v>26</v>
      </c>
      <c r="AX80" s="49"/>
      <c r="AY80" s="49">
        <v>0</v>
      </c>
      <c r="AZ80" s="49"/>
      <c r="BA80" s="49" t="s">
        <v>26</v>
      </c>
      <c r="BB80" s="49"/>
      <c r="BC80" s="50">
        <v>0</v>
      </c>
      <c r="BD80" s="50"/>
      <c r="BE80" s="50">
        <v>0</v>
      </c>
      <c r="BF80" s="50"/>
      <c r="BG80" s="50"/>
      <c r="BH80" s="6" t="s">
        <v>26</v>
      </c>
      <c r="BI80" s="50">
        <v>0</v>
      </c>
      <c r="BJ80" s="50"/>
      <c r="BK80" s="50"/>
      <c r="BL80" s="50" t="s">
        <v>26</v>
      </c>
      <c r="BM80" s="50"/>
      <c r="BN80" s="7">
        <v>0</v>
      </c>
      <c r="BO80" s="49">
        <v>0</v>
      </c>
      <c r="BP80" s="49"/>
      <c r="BQ80" s="49" t="s">
        <v>26</v>
      </c>
      <c r="BR80" s="49"/>
      <c r="BS80" s="49">
        <v>0</v>
      </c>
      <c r="BT80" s="49"/>
      <c r="BU80" s="7" t="s">
        <v>26</v>
      </c>
      <c r="BV80" s="6">
        <v>0</v>
      </c>
      <c r="BW80" s="6">
        <v>0</v>
      </c>
      <c r="BX80" s="6" t="s">
        <v>26</v>
      </c>
      <c r="BY80" s="6">
        <v>0</v>
      </c>
      <c r="BZ80" s="6" t="s">
        <v>26</v>
      </c>
      <c r="CA80" s="44" t="s">
        <v>182</v>
      </c>
    </row>
    <row r="81" spans="1:79" ht="31.9" customHeight="1">
      <c r="A81" s="22">
        <v>31</v>
      </c>
      <c r="B81" s="86" t="s">
        <v>67</v>
      </c>
      <c r="C81" s="86"/>
      <c r="D81" s="45" t="s">
        <v>209</v>
      </c>
      <c r="E81" s="6">
        <f>SUM(G81,Q81,Y81,AH81,AS81,BC81,BN81,BV81)</f>
        <v>15</v>
      </c>
      <c r="F81" s="6">
        <f t="shared" ref="F81:F82" si="11">SUM(J81,S81,AA81,AK81,AU81,BE81,BO81,BW81)</f>
        <v>1</v>
      </c>
      <c r="G81" s="49">
        <v>10</v>
      </c>
      <c r="H81" s="49"/>
      <c r="I81" s="49"/>
      <c r="J81" s="49">
        <v>0.5</v>
      </c>
      <c r="K81" s="49"/>
      <c r="L81" s="7" t="s">
        <v>50</v>
      </c>
      <c r="M81" s="49">
        <v>300</v>
      </c>
      <c r="N81" s="49"/>
      <c r="O81" s="49"/>
      <c r="P81" s="7" t="s">
        <v>55</v>
      </c>
      <c r="Q81" s="49">
        <v>0</v>
      </c>
      <c r="R81" s="49"/>
      <c r="S81" s="49">
        <v>0</v>
      </c>
      <c r="T81" s="49"/>
      <c r="U81" s="49" t="s">
        <v>26</v>
      </c>
      <c r="V81" s="49"/>
      <c r="W81" s="7">
        <v>0</v>
      </c>
      <c r="X81" s="7" t="s">
        <v>26</v>
      </c>
      <c r="Y81" s="50">
        <v>0</v>
      </c>
      <c r="Z81" s="50"/>
      <c r="AA81" s="50">
        <v>0</v>
      </c>
      <c r="AB81" s="50"/>
      <c r="AC81" s="50" t="s">
        <v>26</v>
      </c>
      <c r="AD81" s="50"/>
      <c r="AE81" s="6">
        <v>0</v>
      </c>
      <c r="AF81" s="50" t="s">
        <v>26</v>
      </c>
      <c r="AG81" s="50"/>
      <c r="AH81" s="49">
        <v>5</v>
      </c>
      <c r="AI81" s="49"/>
      <c r="AJ81" s="49"/>
      <c r="AK81" s="49">
        <v>0.5</v>
      </c>
      <c r="AL81" s="49"/>
      <c r="AM81" s="7" t="s">
        <v>30</v>
      </c>
      <c r="AN81" s="49">
        <v>25</v>
      </c>
      <c r="AO81" s="49"/>
      <c r="AP81" s="49"/>
      <c r="AQ81" s="49" t="s">
        <v>25</v>
      </c>
      <c r="AR81" s="49"/>
      <c r="AS81" s="49">
        <v>0</v>
      </c>
      <c r="AT81" s="49"/>
      <c r="AU81" s="49">
        <v>0</v>
      </c>
      <c r="AV81" s="49"/>
      <c r="AW81" s="49" t="s">
        <v>26</v>
      </c>
      <c r="AX81" s="49"/>
      <c r="AY81" s="49">
        <v>0</v>
      </c>
      <c r="AZ81" s="49"/>
      <c r="BA81" s="49" t="s">
        <v>26</v>
      </c>
      <c r="BB81" s="49"/>
      <c r="BC81" s="50">
        <v>0</v>
      </c>
      <c r="BD81" s="50"/>
      <c r="BE81" s="50">
        <v>0</v>
      </c>
      <c r="BF81" s="50"/>
      <c r="BG81" s="50"/>
      <c r="BH81" s="6" t="s">
        <v>26</v>
      </c>
      <c r="BI81" s="50">
        <v>0</v>
      </c>
      <c r="BJ81" s="50"/>
      <c r="BK81" s="50"/>
      <c r="BL81" s="50" t="s">
        <v>26</v>
      </c>
      <c r="BM81" s="50"/>
      <c r="BN81" s="7">
        <v>0</v>
      </c>
      <c r="BO81" s="49">
        <v>0</v>
      </c>
      <c r="BP81" s="49"/>
      <c r="BQ81" s="49" t="s">
        <v>26</v>
      </c>
      <c r="BR81" s="49"/>
      <c r="BS81" s="49">
        <v>0</v>
      </c>
      <c r="BT81" s="49"/>
      <c r="BU81" s="7" t="s">
        <v>26</v>
      </c>
      <c r="BV81" s="6">
        <v>0</v>
      </c>
      <c r="BW81" s="6">
        <v>0</v>
      </c>
      <c r="BX81" s="6" t="s">
        <v>26</v>
      </c>
      <c r="BY81" s="6">
        <v>0</v>
      </c>
      <c r="BZ81" s="6" t="s">
        <v>26</v>
      </c>
      <c r="CA81" s="44" t="s">
        <v>183</v>
      </c>
    </row>
    <row r="82" spans="1:79" ht="32.25" customHeight="1">
      <c r="A82" s="2">
        <v>32</v>
      </c>
      <c r="B82" s="86" t="s">
        <v>63</v>
      </c>
      <c r="C82" s="86"/>
      <c r="D82" s="5" t="s">
        <v>51</v>
      </c>
      <c r="E82" s="6">
        <f t="shared" ref="E82" si="12">SUM(G82,Q82,Y82,AH82,AS82,BC82,BN82,BV82)</f>
        <v>30</v>
      </c>
      <c r="F82" s="6">
        <f t="shared" si="11"/>
        <v>2</v>
      </c>
      <c r="G82" s="49">
        <v>0</v>
      </c>
      <c r="H82" s="49"/>
      <c r="I82" s="49"/>
      <c r="J82" s="49">
        <v>0</v>
      </c>
      <c r="K82" s="49"/>
      <c r="L82" s="7" t="s">
        <v>26</v>
      </c>
      <c r="M82" s="49">
        <v>0</v>
      </c>
      <c r="N82" s="49"/>
      <c r="O82" s="49"/>
      <c r="P82" s="7" t="s">
        <v>26</v>
      </c>
      <c r="Q82" s="49">
        <v>0</v>
      </c>
      <c r="R82" s="49"/>
      <c r="S82" s="49">
        <v>0</v>
      </c>
      <c r="T82" s="49"/>
      <c r="U82" s="49" t="s">
        <v>26</v>
      </c>
      <c r="V82" s="49"/>
      <c r="W82" s="7">
        <v>0</v>
      </c>
      <c r="X82" s="7" t="s">
        <v>26</v>
      </c>
      <c r="Y82" s="50">
        <v>30</v>
      </c>
      <c r="Z82" s="50"/>
      <c r="AA82" s="50">
        <v>2</v>
      </c>
      <c r="AB82" s="50"/>
      <c r="AC82" s="50" t="s">
        <v>30</v>
      </c>
      <c r="AD82" s="50"/>
      <c r="AE82" s="46">
        <v>20</v>
      </c>
      <c r="AF82" s="50" t="s">
        <v>32</v>
      </c>
      <c r="AG82" s="50"/>
      <c r="AH82" s="49">
        <v>0</v>
      </c>
      <c r="AI82" s="49"/>
      <c r="AJ82" s="49"/>
      <c r="AK82" s="49">
        <v>0</v>
      </c>
      <c r="AL82" s="49"/>
      <c r="AM82" s="7" t="s">
        <v>26</v>
      </c>
      <c r="AN82" s="49">
        <v>0</v>
      </c>
      <c r="AO82" s="49"/>
      <c r="AP82" s="49"/>
      <c r="AQ82" s="49" t="s">
        <v>26</v>
      </c>
      <c r="AR82" s="49"/>
      <c r="AS82" s="49">
        <v>0</v>
      </c>
      <c r="AT82" s="49"/>
      <c r="AU82" s="49">
        <v>0</v>
      </c>
      <c r="AV82" s="49"/>
      <c r="AW82" s="49" t="s">
        <v>26</v>
      </c>
      <c r="AX82" s="49"/>
      <c r="AY82" s="49">
        <v>0</v>
      </c>
      <c r="AZ82" s="49"/>
      <c r="BA82" s="49" t="s">
        <v>26</v>
      </c>
      <c r="BB82" s="49"/>
      <c r="BC82" s="50">
        <v>0</v>
      </c>
      <c r="BD82" s="50"/>
      <c r="BE82" s="50">
        <v>0</v>
      </c>
      <c r="BF82" s="50"/>
      <c r="BG82" s="50"/>
      <c r="BH82" s="6" t="s">
        <v>26</v>
      </c>
      <c r="BI82" s="50">
        <v>0</v>
      </c>
      <c r="BJ82" s="50"/>
      <c r="BK82" s="50"/>
      <c r="BL82" s="50" t="s">
        <v>26</v>
      </c>
      <c r="BM82" s="50"/>
      <c r="BN82" s="7">
        <v>0</v>
      </c>
      <c r="BO82" s="49">
        <v>0</v>
      </c>
      <c r="BP82" s="49"/>
      <c r="BQ82" s="49" t="s">
        <v>26</v>
      </c>
      <c r="BR82" s="49"/>
      <c r="BS82" s="49">
        <v>0</v>
      </c>
      <c r="BT82" s="49"/>
      <c r="BU82" s="7" t="s">
        <v>26</v>
      </c>
      <c r="BV82" s="6">
        <v>0</v>
      </c>
      <c r="BW82" s="6">
        <v>0</v>
      </c>
      <c r="BX82" s="6" t="s">
        <v>26</v>
      </c>
      <c r="BY82" s="6">
        <v>0</v>
      </c>
      <c r="BZ82" s="6" t="s">
        <v>26</v>
      </c>
      <c r="CA82" s="43" t="s">
        <v>160</v>
      </c>
    </row>
    <row r="83" spans="1:79" ht="14.1" customHeight="1">
      <c r="A83" s="143" t="s">
        <v>80</v>
      </c>
      <c r="B83" s="143"/>
      <c r="C83" s="143"/>
      <c r="D83" s="143"/>
      <c r="E83" s="8">
        <f>SUM(E80:E82)</f>
        <v>75</v>
      </c>
      <c r="F83" s="8">
        <f>SUM(F80:F82)</f>
        <v>6</v>
      </c>
      <c r="G83" s="63">
        <f>SUM(G80:I82)</f>
        <v>25</v>
      </c>
      <c r="H83" s="63"/>
      <c r="I83" s="63"/>
      <c r="J83" s="63">
        <f>SUM(J80:K82)</f>
        <v>2</v>
      </c>
      <c r="K83" s="63"/>
      <c r="L83" s="9" t="s">
        <v>28</v>
      </c>
      <c r="M83" s="67" t="s">
        <v>54</v>
      </c>
      <c r="N83" s="63"/>
      <c r="O83" s="63"/>
      <c r="P83" s="9" t="s">
        <v>28</v>
      </c>
      <c r="Q83" s="63">
        <f>SUM(Q80:R82)</f>
        <v>0</v>
      </c>
      <c r="R83" s="63"/>
      <c r="S83" s="63">
        <f>SUM(S80:T82)</f>
        <v>0</v>
      </c>
      <c r="T83" s="63"/>
      <c r="U83" s="63" t="s">
        <v>28</v>
      </c>
      <c r="V83" s="63"/>
      <c r="W83" s="9" t="s">
        <v>28</v>
      </c>
      <c r="X83" s="9" t="s">
        <v>28</v>
      </c>
      <c r="Y83" s="68">
        <f>SUM(Y80:Z82)</f>
        <v>30</v>
      </c>
      <c r="Z83" s="56"/>
      <c r="AA83" s="68">
        <f>SUM(AA80:AB82)</f>
        <v>2</v>
      </c>
      <c r="AB83" s="56"/>
      <c r="AC83" s="56" t="s">
        <v>28</v>
      </c>
      <c r="AD83" s="56"/>
      <c r="AE83" s="18" t="s">
        <v>54</v>
      </c>
      <c r="AF83" s="56" t="s">
        <v>28</v>
      </c>
      <c r="AG83" s="56"/>
      <c r="AH83" s="63">
        <f>SUM(AH80:AJ82)</f>
        <v>20</v>
      </c>
      <c r="AI83" s="63"/>
      <c r="AJ83" s="63"/>
      <c r="AK83" s="63">
        <f>SUM(AK80:AL82)</f>
        <v>2</v>
      </c>
      <c r="AL83" s="63"/>
      <c r="AM83" s="9" t="s">
        <v>28</v>
      </c>
      <c r="AN83" s="67" t="s">
        <v>54</v>
      </c>
      <c r="AO83" s="63"/>
      <c r="AP83" s="63"/>
      <c r="AQ83" s="63" t="s">
        <v>28</v>
      </c>
      <c r="AR83" s="63"/>
      <c r="AS83" s="63">
        <f>SUM(AS80:AT82)</f>
        <v>0</v>
      </c>
      <c r="AT83" s="63"/>
      <c r="AU83" s="63">
        <f>SUM(AU80:AV82)</f>
        <v>0</v>
      </c>
      <c r="AV83" s="63"/>
      <c r="AW83" s="63" t="s">
        <v>28</v>
      </c>
      <c r="AX83" s="63"/>
      <c r="AY83" s="63" t="s">
        <v>28</v>
      </c>
      <c r="AZ83" s="63"/>
      <c r="BA83" s="63" t="s">
        <v>28</v>
      </c>
      <c r="BB83" s="63"/>
      <c r="BC83" s="56">
        <f>SUM(BC80:BD82)</f>
        <v>0</v>
      </c>
      <c r="BD83" s="56"/>
      <c r="BE83" s="56">
        <f>SUM(BE80:BG82)</f>
        <v>0</v>
      </c>
      <c r="BF83" s="56"/>
      <c r="BG83" s="56"/>
      <c r="BH83" s="8" t="s">
        <v>28</v>
      </c>
      <c r="BI83" s="56" t="s">
        <v>110</v>
      </c>
      <c r="BJ83" s="56"/>
      <c r="BK83" s="56"/>
      <c r="BL83" s="56" t="s">
        <v>28</v>
      </c>
      <c r="BM83" s="56"/>
      <c r="BN83" s="9">
        <f>SUM(BN80:BN82)</f>
        <v>0</v>
      </c>
      <c r="BO83" s="63">
        <f>SUM(BO80:BP82)</f>
        <v>0</v>
      </c>
      <c r="BP83" s="63"/>
      <c r="BQ83" s="63" t="s">
        <v>28</v>
      </c>
      <c r="BR83" s="63"/>
      <c r="BS83" s="63" t="s">
        <v>110</v>
      </c>
      <c r="BT83" s="63"/>
      <c r="BU83" s="9" t="s">
        <v>28</v>
      </c>
      <c r="BV83" s="8">
        <f>SUM(BV80:BV82)</f>
        <v>0</v>
      </c>
      <c r="BW83" s="8">
        <f>SUM(BW80:BW82)</f>
        <v>0</v>
      </c>
      <c r="BX83" s="8" t="s">
        <v>28</v>
      </c>
      <c r="BY83" s="8" t="s">
        <v>28</v>
      </c>
      <c r="BZ83" s="8" t="s">
        <v>28</v>
      </c>
    </row>
    <row r="84" spans="1:79">
      <c r="A84" s="61" t="s">
        <v>115</v>
      </c>
      <c r="B84" s="61"/>
      <c r="C84" s="61"/>
      <c r="D84" s="61"/>
      <c r="E84" s="61"/>
      <c r="F84" s="61"/>
      <c r="G84" s="61"/>
      <c r="H84" s="61"/>
      <c r="I84" s="61"/>
      <c r="J84" s="61"/>
      <c r="K84" s="61"/>
      <c r="L84" s="61"/>
      <c r="M84" s="61"/>
      <c r="N84" s="61"/>
      <c r="O84" s="61"/>
      <c r="P84" s="61"/>
      <c r="Q84" s="61"/>
      <c r="R84" s="61"/>
      <c r="S84" s="61"/>
      <c r="T84" s="61"/>
      <c r="U84" s="61"/>
      <c r="V84" s="61"/>
      <c r="W84" s="61"/>
      <c r="X84" s="61"/>
      <c r="Y84" s="61"/>
      <c r="Z84" s="61"/>
      <c r="AA84" s="61"/>
      <c r="AB84" s="61"/>
      <c r="AC84" s="61"/>
      <c r="AD84" s="61"/>
      <c r="AE84" s="61"/>
      <c r="AF84" s="61"/>
      <c r="AG84" s="61"/>
      <c r="AH84" s="61"/>
      <c r="AI84" s="61"/>
      <c r="AJ84" s="61"/>
      <c r="AK84" s="61"/>
      <c r="AL84" s="61"/>
      <c r="AM84" s="61"/>
      <c r="AN84" s="61"/>
      <c r="AO84" s="61"/>
      <c r="AP84" s="61"/>
      <c r="AQ84" s="61"/>
      <c r="AR84" s="61"/>
      <c r="AS84" s="61"/>
      <c r="AT84" s="61"/>
      <c r="AU84" s="61"/>
      <c r="AV84" s="61"/>
      <c r="AW84" s="61"/>
      <c r="AX84" s="61"/>
      <c r="AY84" s="61"/>
      <c r="AZ84" s="61"/>
      <c r="BA84" s="61"/>
      <c r="BB84" s="61"/>
      <c r="BC84" s="61"/>
      <c r="BD84" s="61"/>
      <c r="BE84" s="61"/>
      <c r="BF84" s="61"/>
      <c r="BG84" s="61"/>
      <c r="BH84" s="61"/>
      <c r="BI84" s="61"/>
      <c r="BJ84" s="61"/>
      <c r="BK84" s="61"/>
      <c r="BL84" s="61"/>
      <c r="BM84" s="61"/>
      <c r="BN84" s="61"/>
      <c r="BO84" s="61"/>
      <c r="BP84" s="61"/>
      <c r="BQ84" s="61"/>
      <c r="BR84" s="61"/>
      <c r="BS84" s="61"/>
      <c r="BT84" s="61"/>
      <c r="BU84" s="61"/>
      <c r="BV84" s="61"/>
      <c r="BW84" s="61"/>
      <c r="BX84" s="61"/>
      <c r="BY84" s="61"/>
      <c r="BZ84" s="61"/>
    </row>
    <row r="85" spans="1:79" ht="48.75" customHeight="1">
      <c r="A85" s="22">
        <v>33</v>
      </c>
      <c r="B85" s="75" t="s">
        <v>86</v>
      </c>
      <c r="C85" s="75"/>
      <c r="D85" s="29" t="s">
        <v>134</v>
      </c>
      <c r="E85" s="6">
        <f>SUM(G85,Q85,Y85,AH85,AS85,BC85,BN85,BV85)</f>
        <v>35</v>
      </c>
      <c r="F85" s="6">
        <f>SUM(J85,S85,AA85,AK85,AU85,BE85,BO85,BW85)</f>
        <v>3</v>
      </c>
      <c r="G85" s="49">
        <v>10</v>
      </c>
      <c r="H85" s="49"/>
      <c r="I85" s="49"/>
      <c r="J85" s="49">
        <v>1</v>
      </c>
      <c r="K85" s="49"/>
      <c r="L85" s="7" t="s">
        <v>24</v>
      </c>
      <c r="M85" s="49">
        <v>300</v>
      </c>
      <c r="N85" s="49"/>
      <c r="O85" s="49"/>
      <c r="P85" s="7" t="s">
        <v>25</v>
      </c>
      <c r="Q85" s="49">
        <v>0</v>
      </c>
      <c r="R85" s="49"/>
      <c r="S85" s="49">
        <v>0</v>
      </c>
      <c r="T85" s="49"/>
      <c r="U85" s="49" t="s">
        <v>26</v>
      </c>
      <c r="V85" s="49"/>
      <c r="W85" s="7">
        <v>0</v>
      </c>
      <c r="X85" s="7" t="s">
        <v>26</v>
      </c>
      <c r="Y85" s="50">
        <v>10</v>
      </c>
      <c r="Z85" s="50"/>
      <c r="AA85" s="50">
        <v>1</v>
      </c>
      <c r="AB85" s="50"/>
      <c r="AC85" s="50" t="s">
        <v>50</v>
      </c>
      <c r="AD85" s="50"/>
      <c r="AE85" s="46">
        <v>10</v>
      </c>
      <c r="AF85" s="50" t="s">
        <v>25</v>
      </c>
      <c r="AG85" s="50"/>
      <c r="AH85" s="49">
        <v>15</v>
      </c>
      <c r="AI85" s="49"/>
      <c r="AJ85" s="49"/>
      <c r="AK85" s="49">
        <v>1</v>
      </c>
      <c r="AL85" s="49"/>
      <c r="AM85" s="7" t="s">
        <v>56</v>
      </c>
      <c r="AN85" s="49">
        <v>25</v>
      </c>
      <c r="AO85" s="49"/>
      <c r="AP85" s="49"/>
      <c r="AQ85" s="49" t="s">
        <v>55</v>
      </c>
      <c r="AR85" s="49"/>
      <c r="AS85" s="49">
        <v>0</v>
      </c>
      <c r="AT85" s="49"/>
      <c r="AU85" s="49">
        <v>0</v>
      </c>
      <c r="AV85" s="49"/>
      <c r="AW85" s="49" t="s">
        <v>26</v>
      </c>
      <c r="AX85" s="49"/>
      <c r="AY85" s="49">
        <v>0</v>
      </c>
      <c r="AZ85" s="49"/>
      <c r="BA85" s="49" t="s">
        <v>26</v>
      </c>
      <c r="BB85" s="49"/>
      <c r="BC85" s="50">
        <v>0</v>
      </c>
      <c r="BD85" s="50"/>
      <c r="BE85" s="50">
        <v>0</v>
      </c>
      <c r="BF85" s="50"/>
      <c r="BG85" s="50"/>
      <c r="BH85" s="6" t="s">
        <v>26</v>
      </c>
      <c r="BI85" s="50">
        <v>0</v>
      </c>
      <c r="BJ85" s="50"/>
      <c r="BK85" s="50"/>
      <c r="BL85" s="50" t="s">
        <v>26</v>
      </c>
      <c r="BM85" s="50"/>
      <c r="BN85" s="7">
        <v>0</v>
      </c>
      <c r="BO85" s="49">
        <v>0</v>
      </c>
      <c r="BP85" s="49"/>
      <c r="BQ85" s="49" t="s">
        <v>26</v>
      </c>
      <c r="BR85" s="49"/>
      <c r="BS85" s="49">
        <v>0</v>
      </c>
      <c r="BT85" s="49"/>
      <c r="BU85" s="7" t="s">
        <v>26</v>
      </c>
      <c r="BV85" s="6">
        <v>0</v>
      </c>
      <c r="BW85" s="6">
        <v>0</v>
      </c>
      <c r="BX85" s="6" t="s">
        <v>26</v>
      </c>
      <c r="BY85" s="6">
        <v>0</v>
      </c>
      <c r="BZ85" s="6" t="s">
        <v>26</v>
      </c>
      <c r="CA85" s="43" t="s">
        <v>184</v>
      </c>
    </row>
    <row r="86" spans="1:79" ht="58.5" customHeight="1">
      <c r="A86" s="22">
        <v>34</v>
      </c>
      <c r="B86" s="75" t="s">
        <v>97</v>
      </c>
      <c r="C86" s="75"/>
      <c r="D86" s="5" t="s">
        <v>98</v>
      </c>
      <c r="E86" s="6">
        <f t="shared" ref="E86:E91" si="13">SUM(G86,Q86,Y86,AH86,AS86,BC86,BN86,BV86)</f>
        <v>60</v>
      </c>
      <c r="F86" s="6">
        <f t="shared" ref="F86:F92" si="14">SUM(J86,S86,AA86,AK86,AU86,BE86,BO86,BW86)</f>
        <v>5</v>
      </c>
      <c r="G86" s="49">
        <v>20</v>
      </c>
      <c r="H86" s="49"/>
      <c r="I86" s="49"/>
      <c r="J86" s="49">
        <v>2</v>
      </c>
      <c r="K86" s="49"/>
      <c r="L86" s="7" t="s">
        <v>50</v>
      </c>
      <c r="M86" s="49">
        <v>300</v>
      </c>
      <c r="N86" s="49"/>
      <c r="O86" s="49"/>
      <c r="P86" s="7" t="s">
        <v>25</v>
      </c>
      <c r="Q86" s="49">
        <v>0</v>
      </c>
      <c r="R86" s="49"/>
      <c r="S86" s="49">
        <v>0</v>
      </c>
      <c r="T86" s="49"/>
      <c r="U86" s="49" t="s">
        <v>26</v>
      </c>
      <c r="V86" s="49"/>
      <c r="W86" s="7">
        <v>0</v>
      </c>
      <c r="X86" s="7" t="s">
        <v>26</v>
      </c>
      <c r="Y86" s="50">
        <v>15</v>
      </c>
      <c r="Z86" s="50"/>
      <c r="AA86" s="50">
        <v>1</v>
      </c>
      <c r="AB86" s="50"/>
      <c r="AC86" s="50" t="s">
        <v>50</v>
      </c>
      <c r="AD86" s="50"/>
      <c r="AE86" s="46">
        <v>10</v>
      </c>
      <c r="AF86" s="50" t="s">
        <v>25</v>
      </c>
      <c r="AG86" s="50"/>
      <c r="AH86" s="49">
        <v>25</v>
      </c>
      <c r="AI86" s="49"/>
      <c r="AJ86" s="49"/>
      <c r="AK86" s="49">
        <v>2</v>
      </c>
      <c r="AL86" s="49"/>
      <c r="AM86" s="7" t="s">
        <v>56</v>
      </c>
      <c r="AN86" s="49">
        <v>25</v>
      </c>
      <c r="AO86" s="49"/>
      <c r="AP86" s="49"/>
      <c r="AQ86" s="49" t="s">
        <v>55</v>
      </c>
      <c r="AR86" s="49"/>
      <c r="AS86" s="49">
        <v>0</v>
      </c>
      <c r="AT86" s="49"/>
      <c r="AU86" s="49">
        <v>0</v>
      </c>
      <c r="AV86" s="49"/>
      <c r="AW86" s="49" t="s">
        <v>26</v>
      </c>
      <c r="AX86" s="49"/>
      <c r="AY86" s="49">
        <v>0</v>
      </c>
      <c r="AZ86" s="49"/>
      <c r="BA86" s="49" t="s">
        <v>26</v>
      </c>
      <c r="BB86" s="49"/>
      <c r="BC86" s="50">
        <v>0</v>
      </c>
      <c r="BD86" s="50"/>
      <c r="BE86" s="50">
        <v>0</v>
      </c>
      <c r="BF86" s="50"/>
      <c r="BG86" s="50"/>
      <c r="BH86" s="6" t="s">
        <v>26</v>
      </c>
      <c r="BI86" s="50">
        <v>0</v>
      </c>
      <c r="BJ86" s="50"/>
      <c r="BK86" s="50"/>
      <c r="BL86" s="50" t="s">
        <v>26</v>
      </c>
      <c r="BM86" s="50"/>
      <c r="BN86" s="7">
        <v>0</v>
      </c>
      <c r="BO86" s="49">
        <v>0</v>
      </c>
      <c r="BP86" s="49"/>
      <c r="BQ86" s="49" t="s">
        <v>26</v>
      </c>
      <c r="BR86" s="49"/>
      <c r="BS86" s="49">
        <v>0</v>
      </c>
      <c r="BT86" s="49"/>
      <c r="BU86" s="7" t="s">
        <v>26</v>
      </c>
      <c r="BV86" s="6">
        <v>0</v>
      </c>
      <c r="BW86" s="6">
        <v>0</v>
      </c>
      <c r="BX86" s="6" t="s">
        <v>26</v>
      </c>
      <c r="BY86" s="6">
        <v>0</v>
      </c>
      <c r="BZ86" s="6" t="s">
        <v>26</v>
      </c>
      <c r="CA86" s="44" t="s">
        <v>185</v>
      </c>
    </row>
    <row r="87" spans="1:79" ht="48.75" customHeight="1">
      <c r="A87" s="22">
        <v>35</v>
      </c>
      <c r="B87" s="75" t="s">
        <v>99</v>
      </c>
      <c r="C87" s="75"/>
      <c r="D87" s="29" t="s">
        <v>154</v>
      </c>
      <c r="E87" s="6">
        <f t="shared" si="13"/>
        <v>45</v>
      </c>
      <c r="F87" s="6">
        <f>SUM(J87,S87,AA87,AK87,AU87,BE87,BO87,BW87)</f>
        <v>3</v>
      </c>
      <c r="G87" s="49">
        <v>20</v>
      </c>
      <c r="H87" s="49"/>
      <c r="I87" s="49"/>
      <c r="J87" s="49">
        <v>1</v>
      </c>
      <c r="K87" s="49"/>
      <c r="L87" s="7" t="s">
        <v>24</v>
      </c>
      <c r="M87" s="49">
        <v>300</v>
      </c>
      <c r="N87" s="49"/>
      <c r="O87" s="49"/>
      <c r="P87" s="7" t="s">
        <v>25</v>
      </c>
      <c r="Q87" s="49">
        <v>0</v>
      </c>
      <c r="R87" s="49"/>
      <c r="S87" s="49">
        <v>0</v>
      </c>
      <c r="T87" s="49"/>
      <c r="U87" s="49" t="s">
        <v>26</v>
      </c>
      <c r="V87" s="49"/>
      <c r="W87" s="7">
        <v>0</v>
      </c>
      <c r="X87" s="7" t="s">
        <v>26</v>
      </c>
      <c r="Y87" s="50">
        <v>10</v>
      </c>
      <c r="Z87" s="50"/>
      <c r="AA87" s="50">
        <v>1</v>
      </c>
      <c r="AB87" s="50"/>
      <c r="AC87" s="50" t="s">
        <v>50</v>
      </c>
      <c r="AD87" s="50"/>
      <c r="AE87" s="46">
        <v>10</v>
      </c>
      <c r="AF87" s="50" t="s">
        <v>25</v>
      </c>
      <c r="AG87" s="50"/>
      <c r="AH87" s="49">
        <v>15</v>
      </c>
      <c r="AI87" s="49"/>
      <c r="AJ87" s="49"/>
      <c r="AK87" s="49">
        <v>1</v>
      </c>
      <c r="AL87" s="49"/>
      <c r="AM87" s="7" t="s">
        <v>56</v>
      </c>
      <c r="AN87" s="49">
        <v>25</v>
      </c>
      <c r="AO87" s="49"/>
      <c r="AP87" s="49"/>
      <c r="AQ87" s="49" t="s">
        <v>55</v>
      </c>
      <c r="AR87" s="49"/>
      <c r="AS87" s="49">
        <v>0</v>
      </c>
      <c r="AT87" s="49"/>
      <c r="AU87" s="49">
        <v>0</v>
      </c>
      <c r="AV87" s="49"/>
      <c r="AW87" s="49" t="s">
        <v>26</v>
      </c>
      <c r="AX87" s="49"/>
      <c r="AY87" s="49">
        <v>0</v>
      </c>
      <c r="AZ87" s="49"/>
      <c r="BA87" s="49" t="s">
        <v>26</v>
      </c>
      <c r="BB87" s="49"/>
      <c r="BC87" s="50">
        <v>0</v>
      </c>
      <c r="BD87" s="50"/>
      <c r="BE87" s="50">
        <v>0</v>
      </c>
      <c r="BF87" s="50"/>
      <c r="BG87" s="50"/>
      <c r="BH87" s="6" t="s">
        <v>26</v>
      </c>
      <c r="BI87" s="50">
        <v>0</v>
      </c>
      <c r="BJ87" s="50"/>
      <c r="BK87" s="50"/>
      <c r="BL87" s="50" t="s">
        <v>26</v>
      </c>
      <c r="BM87" s="50"/>
      <c r="BN87" s="7">
        <v>0</v>
      </c>
      <c r="BO87" s="49">
        <v>0</v>
      </c>
      <c r="BP87" s="49"/>
      <c r="BQ87" s="49" t="s">
        <v>26</v>
      </c>
      <c r="BR87" s="49"/>
      <c r="BS87" s="49">
        <v>0</v>
      </c>
      <c r="BT87" s="49"/>
      <c r="BU87" s="7" t="s">
        <v>26</v>
      </c>
      <c r="BV87" s="6">
        <v>0</v>
      </c>
      <c r="BW87" s="6">
        <v>0</v>
      </c>
      <c r="BX87" s="6" t="s">
        <v>26</v>
      </c>
      <c r="BY87" s="6">
        <v>0</v>
      </c>
      <c r="BZ87" s="6" t="s">
        <v>26</v>
      </c>
      <c r="CA87" s="44" t="s">
        <v>186</v>
      </c>
    </row>
    <row r="88" spans="1:79" ht="41.25" customHeight="1">
      <c r="A88" s="2">
        <v>36</v>
      </c>
      <c r="B88" s="52" t="s">
        <v>74</v>
      </c>
      <c r="C88" s="53"/>
      <c r="D88" s="29" t="s">
        <v>127</v>
      </c>
      <c r="E88" s="6">
        <f t="shared" si="13"/>
        <v>30</v>
      </c>
      <c r="F88" s="6">
        <f t="shared" si="14"/>
        <v>2</v>
      </c>
      <c r="G88" s="49">
        <v>10</v>
      </c>
      <c r="H88" s="49"/>
      <c r="I88" s="49"/>
      <c r="J88" s="49">
        <v>0.5</v>
      </c>
      <c r="K88" s="49"/>
      <c r="L88" s="7" t="s">
        <v>24</v>
      </c>
      <c r="M88" s="49">
        <v>300</v>
      </c>
      <c r="N88" s="49"/>
      <c r="O88" s="49"/>
      <c r="P88" s="7" t="s">
        <v>25</v>
      </c>
      <c r="Q88" s="49">
        <v>0</v>
      </c>
      <c r="R88" s="49"/>
      <c r="S88" s="49">
        <v>0</v>
      </c>
      <c r="T88" s="49"/>
      <c r="U88" s="49" t="s">
        <v>26</v>
      </c>
      <c r="V88" s="49"/>
      <c r="W88" s="7" t="s">
        <v>23</v>
      </c>
      <c r="X88" s="7" t="s">
        <v>26</v>
      </c>
      <c r="Y88" s="50">
        <v>0</v>
      </c>
      <c r="Z88" s="50"/>
      <c r="AA88" s="50">
        <v>0</v>
      </c>
      <c r="AB88" s="50"/>
      <c r="AC88" s="50">
        <v>0</v>
      </c>
      <c r="AD88" s="50"/>
      <c r="AE88" s="6">
        <v>0</v>
      </c>
      <c r="AF88" s="50">
        <v>0</v>
      </c>
      <c r="AG88" s="50"/>
      <c r="AH88" s="49">
        <v>0</v>
      </c>
      <c r="AI88" s="49"/>
      <c r="AJ88" s="49"/>
      <c r="AK88" s="49">
        <v>0</v>
      </c>
      <c r="AL88" s="49"/>
      <c r="AM88" s="7">
        <v>0</v>
      </c>
      <c r="AN88" s="49">
        <v>0</v>
      </c>
      <c r="AO88" s="49"/>
      <c r="AP88" s="49"/>
      <c r="AQ88" s="49">
        <v>0</v>
      </c>
      <c r="AR88" s="49"/>
      <c r="AS88" s="49">
        <v>20</v>
      </c>
      <c r="AT88" s="49"/>
      <c r="AU88" s="49">
        <v>1.5</v>
      </c>
      <c r="AV88" s="49"/>
      <c r="AW88" s="49" t="s">
        <v>56</v>
      </c>
      <c r="AX88" s="49"/>
      <c r="AY88" s="49">
        <v>25</v>
      </c>
      <c r="AZ88" s="49"/>
      <c r="BA88" s="49" t="s">
        <v>55</v>
      </c>
      <c r="BB88" s="49"/>
      <c r="BC88" s="50">
        <v>0</v>
      </c>
      <c r="BD88" s="50"/>
      <c r="BE88" s="50">
        <v>0</v>
      </c>
      <c r="BF88" s="50"/>
      <c r="BG88" s="50"/>
      <c r="BH88" s="6" t="s">
        <v>26</v>
      </c>
      <c r="BI88" s="50">
        <v>0</v>
      </c>
      <c r="BJ88" s="50"/>
      <c r="BK88" s="50"/>
      <c r="BL88" s="50" t="s">
        <v>26</v>
      </c>
      <c r="BM88" s="50"/>
      <c r="BN88" s="7">
        <v>0</v>
      </c>
      <c r="BO88" s="49">
        <v>0</v>
      </c>
      <c r="BP88" s="49"/>
      <c r="BQ88" s="49" t="s">
        <v>26</v>
      </c>
      <c r="BR88" s="49"/>
      <c r="BS88" s="49">
        <v>0</v>
      </c>
      <c r="BT88" s="49"/>
      <c r="BU88" s="7" t="s">
        <v>26</v>
      </c>
      <c r="BV88" s="6">
        <v>0</v>
      </c>
      <c r="BW88" s="6">
        <v>0</v>
      </c>
      <c r="BX88" s="6" t="s">
        <v>26</v>
      </c>
      <c r="BY88" s="6">
        <v>0</v>
      </c>
      <c r="BZ88" s="6" t="s">
        <v>26</v>
      </c>
      <c r="CA88" s="44" t="s">
        <v>187</v>
      </c>
    </row>
    <row r="89" spans="1:79" ht="32.25" customHeight="1">
      <c r="A89" s="22">
        <v>37</v>
      </c>
      <c r="B89" s="52" t="s">
        <v>65</v>
      </c>
      <c r="C89" s="53"/>
      <c r="D89" s="29" t="s">
        <v>61</v>
      </c>
      <c r="E89" s="6">
        <f t="shared" si="13"/>
        <v>30</v>
      </c>
      <c r="F89" s="6">
        <f t="shared" si="14"/>
        <v>2</v>
      </c>
      <c r="G89" s="49">
        <v>15</v>
      </c>
      <c r="H89" s="49"/>
      <c r="I89" s="49"/>
      <c r="J89" s="49">
        <v>1</v>
      </c>
      <c r="K89" s="49"/>
      <c r="L89" s="7" t="s">
        <v>53</v>
      </c>
      <c r="M89" s="49">
        <v>300</v>
      </c>
      <c r="N89" s="49"/>
      <c r="O89" s="49"/>
      <c r="P89" s="7" t="s">
        <v>55</v>
      </c>
      <c r="Q89" s="49">
        <v>0</v>
      </c>
      <c r="R89" s="49"/>
      <c r="S89" s="49">
        <v>0</v>
      </c>
      <c r="T89" s="49"/>
      <c r="U89" s="49" t="s">
        <v>52</v>
      </c>
      <c r="V89" s="49"/>
      <c r="W89" s="7">
        <v>0</v>
      </c>
      <c r="X89" s="7" t="s">
        <v>52</v>
      </c>
      <c r="Y89" s="50">
        <v>15</v>
      </c>
      <c r="Z89" s="50"/>
      <c r="AA89" s="50">
        <v>1</v>
      </c>
      <c r="AB89" s="50"/>
      <c r="AC89" s="50" t="s">
        <v>50</v>
      </c>
      <c r="AD89" s="50"/>
      <c r="AE89" s="6">
        <v>20</v>
      </c>
      <c r="AF89" s="50" t="s">
        <v>55</v>
      </c>
      <c r="AG89" s="50"/>
      <c r="AH89" s="49">
        <v>0</v>
      </c>
      <c r="AI89" s="49"/>
      <c r="AJ89" s="49"/>
      <c r="AK89" s="49">
        <v>0</v>
      </c>
      <c r="AL89" s="49"/>
      <c r="AM89" s="7" t="s">
        <v>26</v>
      </c>
      <c r="AN89" s="49">
        <v>0</v>
      </c>
      <c r="AO89" s="49"/>
      <c r="AP89" s="49"/>
      <c r="AQ89" s="49" t="s">
        <v>26</v>
      </c>
      <c r="AR89" s="49"/>
      <c r="AS89" s="49">
        <v>0</v>
      </c>
      <c r="AT89" s="49"/>
      <c r="AU89" s="49">
        <v>0</v>
      </c>
      <c r="AV89" s="49"/>
      <c r="AW89" s="49" t="s">
        <v>26</v>
      </c>
      <c r="AX89" s="49"/>
      <c r="AY89" s="49">
        <v>0</v>
      </c>
      <c r="AZ89" s="49"/>
      <c r="BA89" s="49" t="s">
        <v>26</v>
      </c>
      <c r="BB89" s="49"/>
      <c r="BC89" s="50">
        <v>0</v>
      </c>
      <c r="BD89" s="50"/>
      <c r="BE89" s="50">
        <v>0</v>
      </c>
      <c r="BF89" s="50"/>
      <c r="BG89" s="50"/>
      <c r="BH89" s="6" t="s">
        <v>26</v>
      </c>
      <c r="BI89" s="50">
        <v>0</v>
      </c>
      <c r="BJ89" s="50"/>
      <c r="BK89" s="50"/>
      <c r="BL89" s="50" t="s">
        <v>26</v>
      </c>
      <c r="BM89" s="50"/>
      <c r="BN89" s="7">
        <v>0</v>
      </c>
      <c r="BO89" s="49">
        <v>0</v>
      </c>
      <c r="BP89" s="49"/>
      <c r="BQ89" s="49" t="s">
        <v>26</v>
      </c>
      <c r="BR89" s="49"/>
      <c r="BS89" s="49">
        <v>0</v>
      </c>
      <c r="BT89" s="49"/>
      <c r="BU89" s="7" t="s">
        <v>26</v>
      </c>
      <c r="BV89" s="6">
        <v>0</v>
      </c>
      <c r="BW89" s="6">
        <v>0</v>
      </c>
      <c r="BX89" s="6">
        <v>0</v>
      </c>
      <c r="BY89" s="6">
        <v>0</v>
      </c>
      <c r="BZ89" s="8">
        <v>0</v>
      </c>
      <c r="CA89" s="44" t="s">
        <v>188</v>
      </c>
    </row>
    <row r="90" spans="1:79" ht="37.5" customHeight="1">
      <c r="A90" s="22">
        <v>38</v>
      </c>
      <c r="B90" s="52" t="s">
        <v>69</v>
      </c>
      <c r="C90" s="53"/>
      <c r="D90" s="29" t="s">
        <v>126</v>
      </c>
      <c r="E90" s="6">
        <f t="shared" si="13"/>
        <v>40</v>
      </c>
      <c r="F90" s="6">
        <f t="shared" si="14"/>
        <v>2</v>
      </c>
      <c r="G90" s="49">
        <v>0</v>
      </c>
      <c r="H90" s="49"/>
      <c r="I90" s="49"/>
      <c r="J90" s="49">
        <v>0</v>
      </c>
      <c r="K90" s="49"/>
      <c r="L90" s="7">
        <v>0</v>
      </c>
      <c r="M90" s="49">
        <v>0</v>
      </c>
      <c r="N90" s="49"/>
      <c r="O90" s="49"/>
      <c r="P90" s="7">
        <v>0</v>
      </c>
      <c r="Q90" s="49">
        <v>0</v>
      </c>
      <c r="R90" s="49"/>
      <c r="S90" s="49">
        <v>0</v>
      </c>
      <c r="T90" s="49"/>
      <c r="U90" s="49" t="s">
        <v>26</v>
      </c>
      <c r="V90" s="49"/>
      <c r="W90" s="7">
        <v>0</v>
      </c>
      <c r="X90" s="7" t="s">
        <v>26</v>
      </c>
      <c r="Y90" s="50">
        <v>0</v>
      </c>
      <c r="Z90" s="50"/>
      <c r="AA90" s="50">
        <v>0</v>
      </c>
      <c r="AB90" s="50"/>
      <c r="AC90" s="50">
        <v>0</v>
      </c>
      <c r="AD90" s="50"/>
      <c r="AE90" s="6">
        <v>0</v>
      </c>
      <c r="AF90" s="50">
        <v>0</v>
      </c>
      <c r="AG90" s="50"/>
      <c r="AH90" s="49">
        <v>0</v>
      </c>
      <c r="AI90" s="49"/>
      <c r="AJ90" s="49"/>
      <c r="AK90" s="49">
        <v>0</v>
      </c>
      <c r="AL90" s="49"/>
      <c r="AM90" s="7" t="s">
        <v>26</v>
      </c>
      <c r="AN90" s="49">
        <v>0</v>
      </c>
      <c r="AO90" s="49"/>
      <c r="AP90" s="49"/>
      <c r="AQ90" s="49" t="s">
        <v>26</v>
      </c>
      <c r="AR90" s="49"/>
      <c r="AS90" s="49">
        <v>0</v>
      </c>
      <c r="AT90" s="49"/>
      <c r="AU90" s="49">
        <v>0</v>
      </c>
      <c r="AV90" s="49"/>
      <c r="AW90" s="49" t="s">
        <v>26</v>
      </c>
      <c r="AX90" s="49"/>
      <c r="AY90" s="49">
        <v>0</v>
      </c>
      <c r="AZ90" s="49"/>
      <c r="BA90" s="49" t="s">
        <v>26</v>
      </c>
      <c r="BB90" s="49"/>
      <c r="BC90" s="50">
        <v>0</v>
      </c>
      <c r="BD90" s="50"/>
      <c r="BE90" s="50">
        <v>0</v>
      </c>
      <c r="BF90" s="50"/>
      <c r="BG90" s="50"/>
      <c r="BH90" s="6" t="s">
        <v>26</v>
      </c>
      <c r="BI90" s="50">
        <v>0</v>
      </c>
      <c r="BJ90" s="50"/>
      <c r="BK90" s="50"/>
      <c r="BL90" s="50" t="s">
        <v>26</v>
      </c>
      <c r="BM90" s="50"/>
      <c r="BN90" s="7">
        <v>0</v>
      </c>
      <c r="BO90" s="49">
        <v>0</v>
      </c>
      <c r="BP90" s="49"/>
      <c r="BQ90" s="49" t="s">
        <v>26</v>
      </c>
      <c r="BR90" s="49"/>
      <c r="BS90" s="49">
        <v>0</v>
      </c>
      <c r="BT90" s="49"/>
      <c r="BU90" s="7" t="s">
        <v>26</v>
      </c>
      <c r="BV90" s="6">
        <v>40</v>
      </c>
      <c r="BW90" s="6">
        <v>2</v>
      </c>
      <c r="BX90" s="6" t="s">
        <v>56</v>
      </c>
      <c r="BY90" s="6">
        <v>5</v>
      </c>
      <c r="BZ90" s="6" t="s">
        <v>60</v>
      </c>
      <c r="CA90" s="44" t="s">
        <v>191</v>
      </c>
    </row>
    <row r="91" spans="1:79" ht="45" customHeight="1">
      <c r="A91" s="22">
        <v>39</v>
      </c>
      <c r="B91" s="75" t="s">
        <v>78</v>
      </c>
      <c r="C91" s="75"/>
      <c r="D91" s="29" t="s">
        <v>127</v>
      </c>
      <c r="E91" s="6">
        <f t="shared" si="13"/>
        <v>20</v>
      </c>
      <c r="F91" s="6">
        <f t="shared" si="14"/>
        <v>1</v>
      </c>
      <c r="G91" s="49">
        <v>0</v>
      </c>
      <c r="H91" s="49"/>
      <c r="I91" s="49"/>
      <c r="J91" s="49">
        <v>0</v>
      </c>
      <c r="K91" s="49"/>
      <c r="L91" s="7">
        <v>0</v>
      </c>
      <c r="M91" s="49">
        <v>0</v>
      </c>
      <c r="N91" s="49"/>
      <c r="O91" s="49"/>
      <c r="P91" s="7">
        <v>0</v>
      </c>
      <c r="Q91" s="49">
        <v>0</v>
      </c>
      <c r="R91" s="49"/>
      <c r="S91" s="49">
        <v>0</v>
      </c>
      <c r="T91" s="49"/>
      <c r="U91" s="49" t="s">
        <v>26</v>
      </c>
      <c r="V91" s="49"/>
      <c r="W91" s="7">
        <v>0</v>
      </c>
      <c r="X91" s="7" t="s">
        <v>26</v>
      </c>
      <c r="Y91" s="50">
        <v>0</v>
      </c>
      <c r="Z91" s="50"/>
      <c r="AA91" s="50">
        <v>0</v>
      </c>
      <c r="AB91" s="50"/>
      <c r="AC91" s="50">
        <v>0</v>
      </c>
      <c r="AD91" s="50"/>
      <c r="AE91" s="6">
        <v>0</v>
      </c>
      <c r="AF91" s="50">
        <v>0</v>
      </c>
      <c r="AG91" s="50"/>
      <c r="AH91" s="49">
        <v>0</v>
      </c>
      <c r="AI91" s="49"/>
      <c r="AJ91" s="49"/>
      <c r="AK91" s="49">
        <v>0</v>
      </c>
      <c r="AL91" s="49"/>
      <c r="AM91" s="7" t="s">
        <v>26</v>
      </c>
      <c r="AN91" s="49">
        <v>0</v>
      </c>
      <c r="AO91" s="49"/>
      <c r="AP91" s="49"/>
      <c r="AQ91" s="49" t="s">
        <v>26</v>
      </c>
      <c r="AR91" s="49"/>
      <c r="AS91" s="49">
        <v>0</v>
      </c>
      <c r="AT91" s="49"/>
      <c r="AU91" s="49">
        <v>0</v>
      </c>
      <c r="AV91" s="49"/>
      <c r="AW91" s="49" t="s">
        <v>26</v>
      </c>
      <c r="AX91" s="49"/>
      <c r="AY91" s="49">
        <v>0</v>
      </c>
      <c r="AZ91" s="49"/>
      <c r="BA91" s="49" t="s">
        <v>26</v>
      </c>
      <c r="BB91" s="49"/>
      <c r="BC91" s="50">
        <v>0</v>
      </c>
      <c r="BD91" s="50"/>
      <c r="BE91" s="50">
        <v>0</v>
      </c>
      <c r="BF91" s="50"/>
      <c r="BG91" s="50"/>
      <c r="BH91" s="6" t="s">
        <v>26</v>
      </c>
      <c r="BI91" s="50">
        <v>0</v>
      </c>
      <c r="BJ91" s="50"/>
      <c r="BK91" s="50"/>
      <c r="BL91" s="50" t="s">
        <v>26</v>
      </c>
      <c r="BM91" s="50"/>
      <c r="BN91" s="7">
        <v>0</v>
      </c>
      <c r="BO91" s="49">
        <v>0</v>
      </c>
      <c r="BP91" s="49"/>
      <c r="BQ91" s="49" t="s">
        <v>26</v>
      </c>
      <c r="BR91" s="49"/>
      <c r="BS91" s="49">
        <v>0</v>
      </c>
      <c r="BT91" s="49"/>
      <c r="BU91" s="7" t="s">
        <v>26</v>
      </c>
      <c r="BV91" s="6">
        <v>20</v>
      </c>
      <c r="BW91" s="6">
        <v>1</v>
      </c>
      <c r="BX91" s="6" t="s">
        <v>56</v>
      </c>
      <c r="BY91" s="6">
        <v>5</v>
      </c>
      <c r="BZ91" s="6" t="s">
        <v>60</v>
      </c>
      <c r="CA91" s="44" t="s">
        <v>190</v>
      </c>
    </row>
    <row r="92" spans="1:79" ht="70.5" customHeight="1">
      <c r="A92" s="22">
        <v>40</v>
      </c>
      <c r="B92" s="52" t="s">
        <v>100</v>
      </c>
      <c r="C92" s="53"/>
      <c r="D92" s="5" t="s">
        <v>98</v>
      </c>
      <c r="E92" s="6">
        <f>SUM(G92,Q92,Y92,AH92,AS92,BC92,BN92,BV92)</f>
        <v>40</v>
      </c>
      <c r="F92" s="6">
        <f t="shared" si="14"/>
        <v>2</v>
      </c>
      <c r="G92" s="49">
        <v>0</v>
      </c>
      <c r="H92" s="49"/>
      <c r="I92" s="49"/>
      <c r="J92" s="49">
        <v>0</v>
      </c>
      <c r="K92" s="49"/>
      <c r="L92" s="7">
        <v>0</v>
      </c>
      <c r="M92" s="49">
        <v>0</v>
      </c>
      <c r="N92" s="49"/>
      <c r="O92" s="49"/>
      <c r="P92" s="7">
        <v>0</v>
      </c>
      <c r="Q92" s="49">
        <v>0</v>
      </c>
      <c r="R92" s="49"/>
      <c r="S92" s="49">
        <v>0</v>
      </c>
      <c r="T92" s="49"/>
      <c r="U92" s="49" t="s">
        <v>26</v>
      </c>
      <c r="V92" s="49"/>
      <c r="W92" s="7">
        <v>0</v>
      </c>
      <c r="X92" s="7" t="s">
        <v>26</v>
      </c>
      <c r="Y92" s="50">
        <v>0</v>
      </c>
      <c r="Z92" s="50"/>
      <c r="AA92" s="50">
        <v>0</v>
      </c>
      <c r="AB92" s="50"/>
      <c r="AC92" s="50">
        <v>0</v>
      </c>
      <c r="AD92" s="50"/>
      <c r="AE92" s="6">
        <v>0</v>
      </c>
      <c r="AF92" s="50">
        <v>0</v>
      </c>
      <c r="AG92" s="50"/>
      <c r="AH92" s="49">
        <v>0</v>
      </c>
      <c r="AI92" s="49"/>
      <c r="AJ92" s="49"/>
      <c r="AK92" s="49">
        <v>0</v>
      </c>
      <c r="AL92" s="49"/>
      <c r="AM92" s="7" t="s">
        <v>26</v>
      </c>
      <c r="AN92" s="49">
        <v>0</v>
      </c>
      <c r="AO92" s="49"/>
      <c r="AP92" s="49"/>
      <c r="AQ92" s="49" t="s">
        <v>26</v>
      </c>
      <c r="AR92" s="49"/>
      <c r="AS92" s="49">
        <v>0</v>
      </c>
      <c r="AT92" s="49"/>
      <c r="AU92" s="49">
        <v>0</v>
      </c>
      <c r="AV92" s="49"/>
      <c r="AW92" s="49" t="s">
        <v>26</v>
      </c>
      <c r="AX92" s="49"/>
      <c r="AY92" s="49">
        <v>0</v>
      </c>
      <c r="AZ92" s="49"/>
      <c r="BA92" s="49" t="s">
        <v>26</v>
      </c>
      <c r="BB92" s="49"/>
      <c r="BC92" s="50">
        <v>0</v>
      </c>
      <c r="BD92" s="50"/>
      <c r="BE92" s="50">
        <v>0</v>
      </c>
      <c r="BF92" s="50"/>
      <c r="BG92" s="50"/>
      <c r="BH92" s="6" t="s">
        <v>26</v>
      </c>
      <c r="BI92" s="50">
        <v>0</v>
      </c>
      <c r="BJ92" s="50"/>
      <c r="BK92" s="50"/>
      <c r="BL92" s="50" t="s">
        <v>26</v>
      </c>
      <c r="BM92" s="50"/>
      <c r="BN92" s="7">
        <v>0</v>
      </c>
      <c r="BO92" s="49">
        <v>0</v>
      </c>
      <c r="BP92" s="49"/>
      <c r="BQ92" s="49" t="s">
        <v>26</v>
      </c>
      <c r="BR92" s="49"/>
      <c r="BS92" s="49">
        <v>0</v>
      </c>
      <c r="BT92" s="49"/>
      <c r="BU92" s="7" t="s">
        <v>26</v>
      </c>
      <c r="BV92" s="6">
        <v>40</v>
      </c>
      <c r="BW92" s="6">
        <v>2</v>
      </c>
      <c r="BX92" s="6" t="s">
        <v>56</v>
      </c>
      <c r="BY92" s="6">
        <v>5</v>
      </c>
      <c r="BZ92" s="6" t="s">
        <v>60</v>
      </c>
      <c r="CA92" s="44" t="s">
        <v>189</v>
      </c>
    </row>
    <row r="93" spans="1:79" ht="14.1" customHeight="1">
      <c r="A93" s="143" t="s">
        <v>82</v>
      </c>
      <c r="B93" s="143"/>
      <c r="C93" s="143"/>
      <c r="D93" s="143"/>
      <c r="E93" s="8">
        <f>SUM(E85:E92)</f>
        <v>300</v>
      </c>
      <c r="F93" s="8">
        <f>SUM(F85:F92)</f>
        <v>20</v>
      </c>
      <c r="G93" s="63">
        <f>SUM(G85:I92)</f>
        <v>75</v>
      </c>
      <c r="H93" s="63"/>
      <c r="I93" s="63"/>
      <c r="J93" s="63">
        <f>SUM(J85:K92)</f>
        <v>5.5</v>
      </c>
      <c r="K93" s="63"/>
      <c r="L93" s="9" t="s">
        <v>28</v>
      </c>
      <c r="M93" s="67" t="s">
        <v>54</v>
      </c>
      <c r="N93" s="63"/>
      <c r="O93" s="63"/>
      <c r="P93" s="9" t="s">
        <v>28</v>
      </c>
      <c r="Q93" s="63">
        <f>SUM(Q85:R92)</f>
        <v>0</v>
      </c>
      <c r="R93" s="63"/>
      <c r="S93" s="63">
        <f>SUM(S85:T92)</f>
        <v>0</v>
      </c>
      <c r="T93" s="63"/>
      <c r="U93" s="63" t="s">
        <v>28</v>
      </c>
      <c r="V93" s="63"/>
      <c r="W93" s="9" t="s">
        <v>28</v>
      </c>
      <c r="X93" s="9" t="s">
        <v>28</v>
      </c>
      <c r="Y93" s="68">
        <f>SUM(Y85:Z92)</f>
        <v>50</v>
      </c>
      <c r="Z93" s="56"/>
      <c r="AA93" s="68">
        <f>SUM(AA85:AB92)</f>
        <v>4</v>
      </c>
      <c r="AB93" s="56"/>
      <c r="AC93" s="56" t="s">
        <v>28</v>
      </c>
      <c r="AD93" s="56"/>
      <c r="AE93" s="18" t="s">
        <v>54</v>
      </c>
      <c r="AF93" s="56" t="s">
        <v>28</v>
      </c>
      <c r="AG93" s="56"/>
      <c r="AH93" s="63">
        <f>SUM(AH85:AJ92)</f>
        <v>55</v>
      </c>
      <c r="AI93" s="63"/>
      <c r="AJ93" s="63"/>
      <c r="AK93" s="63">
        <f>SUM(AK85:AL92)</f>
        <v>4</v>
      </c>
      <c r="AL93" s="63"/>
      <c r="AM93" s="9" t="s">
        <v>28</v>
      </c>
      <c r="AN93" s="67" t="s">
        <v>54</v>
      </c>
      <c r="AO93" s="63"/>
      <c r="AP93" s="63"/>
      <c r="AQ93" s="63" t="s">
        <v>28</v>
      </c>
      <c r="AR93" s="63"/>
      <c r="AS93" s="63">
        <f>SUM(AS85:AT92)</f>
        <v>20</v>
      </c>
      <c r="AT93" s="63"/>
      <c r="AU93" s="63">
        <f>SUM(AU85:AV92)</f>
        <v>1.5</v>
      </c>
      <c r="AV93" s="63"/>
      <c r="AW93" s="63" t="s">
        <v>28</v>
      </c>
      <c r="AX93" s="63"/>
      <c r="AY93" s="63" t="s">
        <v>28</v>
      </c>
      <c r="AZ93" s="63"/>
      <c r="BA93" s="63" t="s">
        <v>28</v>
      </c>
      <c r="BB93" s="63"/>
      <c r="BC93" s="56">
        <f>SUM(BC85:BD92)</f>
        <v>0</v>
      </c>
      <c r="BD93" s="56"/>
      <c r="BE93" s="56">
        <f>SUM(BE85:BG92)</f>
        <v>0</v>
      </c>
      <c r="BF93" s="56"/>
      <c r="BG93" s="56"/>
      <c r="BH93" s="8" t="s">
        <v>28</v>
      </c>
      <c r="BI93" s="56" t="s">
        <v>110</v>
      </c>
      <c r="BJ93" s="56"/>
      <c r="BK93" s="56"/>
      <c r="BL93" s="56" t="s">
        <v>28</v>
      </c>
      <c r="BM93" s="56"/>
      <c r="BN93" s="9">
        <f>SUM(BN85:BN92)</f>
        <v>0</v>
      </c>
      <c r="BO93" s="63">
        <f>SUM(BO85:BP92)</f>
        <v>0</v>
      </c>
      <c r="BP93" s="63"/>
      <c r="BQ93" s="63" t="s">
        <v>28</v>
      </c>
      <c r="BR93" s="63"/>
      <c r="BS93" s="63" t="s">
        <v>110</v>
      </c>
      <c r="BT93" s="63"/>
      <c r="BU93" s="9" t="s">
        <v>28</v>
      </c>
      <c r="BV93" s="8">
        <f>SUM(BV85:BV92)</f>
        <v>100</v>
      </c>
      <c r="BW93" s="8">
        <f>SUM(BW85:BW92)</f>
        <v>5</v>
      </c>
      <c r="BX93" s="8" t="s">
        <v>28</v>
      </c>
      <c r="BY93" s="8" t="s">
        <v>28</v>
      </c>
      <c r="BZ93" s="8" t="s">
        <v>28</v>
      </c>
    </row>
    <row r="94" spans="1:79" s="12" customFormat="1" ht="15.95" customHeight="1">
      <c r="A94" s="61" t="s">
        <v>120</v>
      </c>
      <c r="B94" s="61"/>
      <c r="C94" s="61"/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  <c r="AA94" s="61"/>
      <c r="AB94" s="61"/>
      <c r="AC94" s="61"/>
      <c r="AD94" s="61"/>
      <c r="AE94" s="61"/>
      <c r="AF94" s="61"/>
      <c r="AG94" s="61"/>
      <c r="AH94" s="61"/>
      <c r="AI94" s="61"/>
      <c r="AJ94" s="61"/>
      <c r="AK94" s="61"/>
      <c r="AL94" s="61"/>
      <c r="AM94" s="61"/>
      <c r="AN94" s="61"/>
      <c r="AO94" s="61"/>
      <c r="AP94" s="61"/>
      <c r="AQ94" s="61"/>
      <c r="AR94" s="61"/>
      <c r="AS94" s="61"/>
      <c r="AT94" s="61"/>
      <c r="AU94" s="61"/>
      <c r="AV94" s="61"/>
      <c r="AW94" s="61"/>
      <c r="AX94" s="61"/>
      <c r="AY94" s="61"/>
      <c r="AZ94" s="61"/>
      <c r="BA94" s="61"/>
      <c r="BB94" s="61"/>
      <c r="BC94" s="61"/>
      <c r="BD94" s="61"/>
      <c r="BE94" s="61"/>
      <c r="BF94" s="61"/>
      <c r="BG94" s="61"/>
      <c r="BH94" s="61"/>
      <c r="BI94" s="61"/>
      <c r="BJ94" s="61"/>
      <c r="BK94" s="61"/>
      <c r="BL94" s="61"/>
      <c r="BM94" s="61"/>
      <c r="BN94" s="61"/>
      <c r="BO94" s="61"/>
      <c r="BP94" s="61"/>
      <c r="BQ94" s="61"/>
      <c r="BR94" s="61"/>
      <c r="BS94" s="61"/>
      <c r="BT94" s="61"/>
      <c r="BU94" s="61"/>
      <c r="BV94" s="61"/>
      <c r="BW94" s="61"/>
      <c r="BX94" s="61"/>
      <c r="BY94" s="61"/>
      <c r="BZ94" s="61"/>
    </row>
    <row r="95" spans="1:79" ht="41.25" customHeight="1">
      <c r="A95" s="22">
        <v>41</v>
      </c>
      <c r="B95" s="75" t="s">
        <v>90</v>
      </c>
      <c r="C95" s="75"/>
      <c r="D95" s="29" t="s">
        <v>130</v>
      </c>
      <c r="E95" s="6">
        <f>SUM(G95,Q95,Y95,AH95,AS95,BC95,BN95,BV95)</f>
        <v>35</v>
      </c>
      <c r="F95" s="6">
        <f>SUM(J95,S95,AA95,AK95,AU95,BE95,BO95,BW95)</f>
        <v>3</v>
      </c>
      <c r="G95" s="49">
        <v>20</v>
      </c>
      <c r="H95" s="49"/>
      <c r="I95" s="49"/>
      <c r="J95" s="49">
        <v>1.5</v>
      </c>
      <c r="K95" s="49"/>
      <c r="L95" s="7" t="s">
        <v>50</v>
      </c>
      <c r="M95" s="49">
        <v>300</v>
      </c>
      <c r="N95" s="49"/>
      <c r="O95" s="49"/>
      <c r="P95" s="7" t="s">
        <v>25</v>
      </c>
      <c r="Q95" s="49">
        <v>0</v>
      </c>
      <c r="R95" s="49"/>
      <c r="S95" s="49">
        <v>0</v>
      </c>
      <c r="T95" s="49"/>
      <c r="U95" s="49" t="s">
        <v>26</v>
      </c>
      <c r="V95" s="49"/>
      <c r="W95" s="7">
        <v>0</v>
      </c>
      <c r="X95" s="7" t="s">
        <v>26</v>
      </c>
      <c r="Y95" s="50">
        <v>0</v>
      </c>
      <c r="Z95" s="50"/>
      <c r="AA95" s="50">
        <v>0</v>
      </c>
      <c r="AB95" s="50"/>
      <c r="AC95" s="50" t="s">
        <v>26</v>
      </c>
      <c r="AD95" s="50"/>
      <c r="AE95" s="6">
        <v>0</v>
      </c>
      <c r="AF95" s="50" t="s">
        <v>26</v>
      </c>
      <c r="AG95" s="50"/>
      <c r="AH95" s="49">
        <v>5</v>
      </c>
      <c r="AI95" s="49"/>
      <c r="AJ95" s="49"/>
      <c r="AK95" s="49">
        <v>0.5</v>
      </c>
      <c r="AL95" s="49"/>
      <c r="AM95" s="7" t="s">
        <v>56</v>
      </c>
      <c r="AN95" s="49">
        <v>25</v>
      </c>
      <c r="AO95" s="49"/>
      <c r="AP95" s="49"/>
      <c r="AQ95" s="49" t="s">
        <v>25</v>
      </c>
      <c r="AR95" s="49"/>
      <c r="AS95" s="49">
        <v>10</v>
      </c>
      <c r="AT95" s="49"/>
      <c r="AU95" s="49">
        <v>1</v>
      </c>
      <c r="AV95" s="49"/>
      <c r="AW95" s="49" t="s">
        <v>50</v>
      </c>
      <c r="AX95" s="49"/>
      <c r="AY95" s="49">
        <v>25</v>
      </c>
      <c r="AZ95" s="49"/>
      <c r="BA95" s="49" t="s">
        <v>55</v>
      </c>
      <c r="BB95" s="49"/>
      <c r="BC95" s="50">
        <v>0</v>
      </c>
      <c r="BD95" s="50"/>
      <c r="BE95" s="50">
        <v>0</v>
      </c>
      <c r="BF95" s="50"/>
      <c r="BG95" s="50"/>
      <c r="BH95" s="6" t="s">
        <v>26</v>
      </c>
      <c r="BI95" s="50">
        <v>0</v>
      </c>
      <c r="BJ95" s="50"/>
      <c r="BK95" s="50"/>
      <c r="BL95" s="50" t="s">
        <v>26</v>
      </c>
      <c r="BM95" s="50"/>
      <c r="BN95" s="7">
        <v>0</v>
      </c>
      <c r="BO95" s="49">
        <v>0</v>
      </c>
      <c r="BP95" s="49"/>
      <c r="BQ95" s="49" t="s">
        <v>26</v>
      </c>
      <c r="BR95" s="49"/>
      <c r="BS95" s="49">
        <v>0</v>
      </c>
      <c r="BT95" s="49"/>
      <c r="BU95" s="7" t="s">
        <v>26</v>
      </c>
      <c r="BV95" s="6">
        <v>0</v>
      </c>
      <c r="BW95" s="6">
        <v>0</v>
      </c>
      <c r="BX95" s="6" t="s">
        <v>26</v>
      </c>
      <c r="BY95" s="6">
        <v>0</v>
      </c>
      <c r="BZ95" s="42" t="s">
        <v>26</v>
      </c>
      <c r="CA95" s="44" t="s">
        <v>192</v>
      </c>
    </row>
    <row r="96" spans="1:79" s="12" customFormat="1" ht="33.6" customHeight="1">
      <c r="A96" s="2">
        <v>42</v>
      </c>
      <c r="B96" s="86" t="s">
        <v>71</v>
      </c>
      <c r="C96" s="86"/>
      <c r="D96" s="29" t="s">
        <v>133</v>
      </c>
      <c r="E96" s="6">
        <f>SUM(G96,Q96,Y96,AH96,AS96,BC96,BN96,BV96)</f>
        <v>10</v>
      </c>
      <c r="F96" s="6">
        <f>SUM(J96,S96,AA96,AK96,AU96,BE96,BO96,BW96)</f>
        <v>1</v>
      </c>
      <c r="G96" s="49">
        <v>0</v>
      </c>
      <c r="H96" s="49"/>
      <c r="I96" s="49"/>
      <c r="J96" s="49">
        <v>0</v>
      </c>
      <c r="K96" s="49"/>
      <c r="L96" s="7" t="s">
        <v>26</v>
      </c>
      <c r="M96" s="49">
        <v>0</v>
      </c>
      <c r="N96" s="49"/>
      <c r="O96" s="49"/>
      <c r="P96" s="7" t="s">
        <v>26</v>
      </c>
      <c r="Q96" s="49">
        <v>0</v>
      </c>
      <c r="R96" s="49"/>
      <c r="S96" s="49">
        <v>0</v>
      </c>
      <c r="T96" s="49"/>
      <c r="U96" s="49" t="s">
        <v>26</v>
      </c>
      <c r="V96" s="49"/>
      <c r="W96" s="7">
        <v>0</v>
      </c>
      <c r="X96" s="7" t="s">
        <v>26</v>
      </c>
      <c r="Y96" s="50">
        <v>0</v>
      </c>
      <c r="Z96" s="50"/>
      <c r="AA96" s="50">
        <v>0</v>
      </c>
      <c r="AB96" s="50"/>
      <c r="AC96" s="50" t="s">
        <v>26</v>
      </c>
      <c r="AD96" s="50"/>
      <c r="AE96" s="6">
        <v>0</v>
      </c>
      <c r="AF96" s="50" t="s">
        <v>26</v>
      </c>
      <c r="AG96" s="50"/>
      <c r="AH96" s="49">
        <v>10</v>
      </c>
      <c r="AI96" s="49"/>
      <c r="AJ96" s="49"/>
      <c r="AK96" s="49">
        <v>1</v>
      </c>
      <c r="AL96" s="49"/>
      <c r="AM96" s="7" t="s">
        <v>50</v>
      </c>
      <c r="AN96" s="49">
        <v>25</v>
      </c>
      <c r="AO96" s="49"/>
      <c r="AP96" s="49"/>
      <c r="AQ96" s="49" t="s">
        <v>60</v>
      </c>
      <c r="AR96" s="49"/>
      <c r="AS96" s="49">
        <v>0</v>
      </c>
      <c r="AT96" s="49"/>
      <c r="AU96" s="49">
        <v>0</v>
      </c>
      <c r="AV96" s="49"/>
      <c r="AW96" s="49" t="s">
        <v>26</v>
      </c>
      <c r="AX96" s="49"/>
      <c r="AY96" s="49">
        <v>0</v>
      </c>
      <c r="AZ96" s="49"/>
      <c r="BA96" s="49" t="s">
        <v>26</v>
      </c>
      <c r="BB96" s="49"/>
      <c r="BC96" s="50">
        <v>0</v>
      </c>
      <c r="BD96" s="50"/>
      <c r="BE96" s="50">
        <v>0</v>
      </c>
      <c r="BF96" s="50"/>
      <c r="BG96" s="50"/>
      <c r="BH96" s="6" t="s">
        <v>26</v>
      </c>
      <c r="BI96" s="50">
        <v>0</v>
      </c>
      <c r="BJ96" s="50"/>
      <c r="BK96" s="50"/>
      <c r="BL96" s="50" t="s">
        <v>26</v>
      </c>
      <c r="BM96" s="50"/>
      <c r="BN96" s="7">
        <v>0</v>
      </c>
      <c r="BO96" s="49">
        <v>0</v>
      </c>
      <c r="BP96" s="49"/>
      <c r="BQ96" s="49" t="s">
        <v>26</v>
      </c>
      <c r="BR96" s="49"/>
      <c r="BS96" s="49">
        <v>0</v>
      </c>
      <c r="BT96" s="49"/>
      <c r="BU96" s="7" t="s">
        <v>26</v>
      </c>
      <c r="BV96" s="6">
        <v>0</v>
      </c>
      <c r="BW96" s="6">
        <v>0</v>
      </c>
      <c r="BX96" s="6" t="s">
        <v>26</v>
      </c>
      <c r="BY96" s="6">
        <v>0</v>
      </c>
      <c r="BZ96" s="42" t="s">
        <v>26</v>
      </c>
      <c r="CA96" s="44" t="s">
        <v>174</v>
      </c>
    </row>
    <row r="97" spans="1:79" s="12" customFormat="1" ht="24" customHeight="1">
      <c r="A97" s="143" t="s">
        <v>81</v>
      </c>
      <c r="B97" s="143"/>
      <c r="C97" s="143"/>
      <c r="D97" s="143"/>
      <c r="E97" s="8">
        <f>SUM(E95:E96)</f>
        <v>45</v>
      </c>
      <c r="F97" s="8">
        <f>SUM(F95:F96)</f>
        <v>4</v>
      </c>
      <c r="G97" s="63">
        <f>SUM(G95:I96)</f>
        <v>20</v>
      </c>
      <c r="H97" s="63"/>
      <c r="I97" s="63"/>
      <c r="J97" s="63">
        <f>SUM(J95:K96)</f>
        <v>1.5</v>
      </c>
      <c r="K97" s="63"/>
      <c r="L97" s="9" t="s">
        <v>28</v>
      </c>
      <c r="M97" s="67" t="s">
        <v>54</v>
      </c>
      <c r="N97" s="63"/>
      <c r="O97" s="63"/>
      <c r="P97" s="9" t="s">
        <v>28</v>
      </c>
      <c r="Q97" s="63">
        <f>SUM(Q95:R96)</f>
        <v>0</v>
      </c>
      <c r="R97" s="63"/>
      <c r="S97" s="63">
        <f>SUM(S95:T96)</f>
        <v>0</v>
      </c>
      <c r="T97" s="63"/>
      <c r="U97" s="63" t="s">
        <v>28</v>
      </c>
      <c r="V97" s="63"/>
      <c r="W97" s="9" t="s">
        <v>28</v>
      </c>
      <c r="X97" s="9" t="s">
        <v>28</v>
      </c>
      <c r="Y97" s="56">
        <f>SUM(Y95:Z96)</f>
        <v>0</v>
      </c>
      <c r="Z97" s="56"/>
      <c r="AA97" s="56">
        <f>SUM(AA95:AB96)</f>
        <v>0</v>
      </c>
      <c r="AB97" s="56"/>
      <c r="AC97" s="56" t="s">
        <v>28</v>
      </c>
      <c r="AD97" s="56"/>
      <c r="AE97" s="18" t="s">
        <v>54</v>
      </c>
      <c r="AF97" s="56" t="s">
        <v>28</v>
      </c>
      <c r="AG97" s="56"/>
      <c r="AH97" s="63">
        <f>SUM(AH95:AJ96)</f>
        <v>15</v>
      </c>
      <c r="AI97" s="63"/>
      <c r="AJ97" s="63"/>
      <c r="AK97" s="63">
        <f>SUM(AK95:AL96)</f>
        <v>1.5</v>
      </c>
      <c r="AL97" s="63"/>
      <c r="AM97" s="9" t="s">
        <v>28</v>
      </c>
      <c r="AN97" s="63" t="s">
        <v>110</v>
      </c>
      <c r="AO97" s="63"/>
      <c r="AP97" s="63"/>
      <c r="AQ97" s="63" t="s">
        <v>28</v>
      </c>
      <c r="AR97" s="63"/>
      <c r="AS97" s="63">
        <f>SUM(AS95:AT96)</f>
        <v>10</v>
      </c>
      <c r="AT97" s="63"/>
      <c r="AU97" s="63">
        <f>SUM(AU95:AV96)</f>
        <v>1</v>
      </c>
      <c r="AV97" s="63"/>
      <c r="AW97" s="63" t="s">
        <v>28</v>
      </c>
      <c r="AX97" s="63"/>
      <c r="AY97" s="63" t="s">
        <v>28</v>
      </c>
      <c r="AZ97" s="63"/>
      <c r="BA97" s="63" t="s">
        <v>28</v>
      </c>
      <c r="BB97" s="63"/>
      <c r="BC97" s="56">
        <v>0</v>
      </c>
      <c r="BD97" s="56"/>
      <c r="BE97" s="56">
        <v>0</v>
      </c>
      <c r="BF97" s="56"/>
      <c r="BG97" s="56"/>
      <c r="BH97" s="8" t="s">
        <v>28</v>
      </c>
      <c r="BI97" s="56">
        <v>0</v>
      </c>
      <c r="BJ97" s="56"/>
      <c r="BK97" s="56"/>
      <c r="BL97" s="56" t="s">
        <v>28</v>
      </c>
      <c r="BM97" s="56"/>
      <c r="BN97" s="9">
        <f>SUM(BN95:BN96)</f>
        <v>0</v>
      </c>
      <c r="BO97" s="63">
        <f>SUM(BO95:BP96)</f>
        <v>0</v>
      </c>
      <c r="BP97" s="63"/>
      <c r="BQ97" s="63" t="s">
        <v>28</v>
      </c>
      <c r="BR97" s="63"/>
      <c r="BS97" s="63" t="s">
        <v>110</v>
      </c>
      <c r="BT97" s="63"/>
      <c r="BU97" s="9" t="s">
        <v>28</v>
      </c>
      <c r="BV97" s="8">
        <f>SUM(BV95:BV96)</f>
        <v>0</v>
      </c>
      <c r="BW97" s="8">
        <f>SUM(BW95:BW96)</f>
        <v>0</v>
      </c>
      <c r="BX97" s="8" t="s">
        <v>28</v>
      </c>
      <c r="BY97" s="8" t="s">
        <v>28</v>
      </c>
      <c r="BZ97" s="8" t="s">
        <v>28</v>
      </c>
    </row>
    <row r="98" spans="1:79" s="12" customFormat="1" ht="21.75" customHeight="1">
      <c r="A98" s="79" t="s">
        <v>38</v>
      </c>
      <c r="B98" s="79"/>
      <c r="C98" s="79"/>
      <c r="D98" s="79"/>
      <c r="E98" s="10">
        <f>SUM(E97,E93,E83)</f>
        <v>420</v>
      </c>
      <c r="F98" s="10">
        <f>SUM(F97,F93,F83)</f>
        <v>30</v>
      </c>
      <c r="G98" s="82">
        <f>SUM(G97,G93,G83)</f>
        <v>120</v>
      </c>
      <c r="H98" s="82"/>
      <c r="I98" s="82"/>
      <c r="J98" s="82">
        <f>SUM(J97,J93,J83)</f>
        <v>9</v>
      </c>
      <c r="K98" s="82"/>
      <c r="L98" s="10" t="s">
        <v>28</v>
      </c>
      <c r="M98" s="91" t="s">
        <v>54</v>
      </c>
      <c r="N98" s="82"/>
      <c r="O98" s="82"/>
      <c r="P98" s="9" t="s">
        <v>28</v>
      </c>
      <c r="Q98" s="82">
        <f>SUM(Q97,Q93,Q83)</f>
        <v>0</v>
      </c>
      <c r="R98" s="82"/>
      <c r="S98" s="82">
        <f>SUM(S97,S93,S83)</f>
        <v>0</v>
      </c>
      <c r="T98" s="82"/>
      <c r="U98" s="82" t="s">
        <v>28</v>
      </c>
      <c r="V98" s="82"/>
      <c r="W98" s="19" t="s">
        <v>54</v>
      </c>
      <c r="X98" s="9" t="s">
        <v>28</v>
      </c>
      <c r="Y98" s="82">
        <f>SUM(Y97,Y93,Y83)</f>
        <v>80</v>
      </c>
      <c r="Z98" s="82"/>
      <c r="AA98" s="82">
        <f>SUM(AA97,AA93,AA83)</f>
        <v>6</v>
      </c>
      <c r="AB98" s="82"/>
      <c r="AC98" s="82" t="s">
        <v>28</v>
      </c>
      <c r="AD98" s="82"/>
      <c r="AE98" s="19" t="s">
        <v>54</v>
      </c>
      <c r="AF98" s="63" t="s">
        <v>28</v>
      </c>
      <c r="AG98" s="63"/>
      <c r="AH98" s="82">
        <f>SUM(AH97,AH93,AH83)</f>
        <v>90</v>
      </c>
      <c r="AI98" s="82"/>
      <c r="AJ98" s="82"/>
      <c r="AK98" s="82">
        <f>SUM(AK97,AK93,AK83)</f>
        <v>7.5</v>
      </c>
      <c r="AL98" s="82"/>
      <c r="AM98" s="10" t="s">
        <v>28</v>
      </c>
      <c r="AN98" s="91" t="s">
        <v>54</v>
      </c>
      <c r="AO98" s="82"/>
      <c r="AP98" s="82"/>
      <c r="AQ98" s="63" t="s">
        <v>28</v>
      </c>
      <c r="AR98" s="63"/>
      <c r="AS98" s="82">
        <f>SUM(AS97,AS93,AS83)</f>
        <v>30</v>
      </c>
      <c r="AT98" s="82"/>
      <c r="AU98" s="82">
        <f>SUM(AU97,AU93,AU83)</f>
        <v>2.5</v>
      </c>
      <c r="AV98" s="82"/>
      <c r="AW98" s="82" t="s">
        <v>28</v>
      </c>
      <c r="AX98" s="82"/>
      <c r="AY98" s="82" t="s">
        <v>54</v>
      </c>
      <c r="AZ98" s="82"/>
      <c r="BA98" s="63" t="s">
        <v>28</v>
      </c>
      <c r="BB98" s="63"/>
      <c r="BC98" s="82">
        <f>SUM(BC97,BC93,BC83)</f>
        <v>0</v>
      </c>
      <c r="BD98" s="82"/>
      <c r="BE98" s="82">
        <f>SUM(BE97,BE93,BE83)</f>
        <v>0</v>
      </c>
      <c r="BF98" s="82"/>
      <c r="BG98" s="82"/>
      <c r="BH98" s="10" t="s">
        <v>28</v>
      </c>
      <c r="BI98" s="91" t="s">
        <v>54</v>
      </c>
      <c r="BJ98" s="82"/>
      <c r="BK98" s="82"/>
      <c r="BL98" s="63" t="s">
        <v>28</v>
      </c>
      <c r="BM98" s="63"/>
      <c r="BN98" s="10">
        <f>SUM(BN97,BN93,BN83)</f>
        <v>0</v>
      </c>
      <c r="BO98" s="82">
        <f>SUM(BO97,BO93,BO83)</f>
        <v>0</v>
      </c>
      <c r="BP98" s="82"/>
      <c r="BQ98" s="82" t="s">
        <v>28</v>
      </c>
      <c r="BR98" s="82"/>
      <c r="BS98" s="82" t="s">
        <v>54</v>
      </c>
      <c r="BT98" s="82"/>
      <c r="BU98" s="9" t="s">
        <v>28</v>
      </c>
      <c r="BV98" s="10">
        <f>SUM(BV97,BV93,BV83)</f>
        <v>100</v>
      </c>
      <c r="BW98" s="10">
        <f>SUM(BW97,BW93,BW83)</f>
        <v>5</v>
      </c>
      <c r="BX98" s="10" t="s">
        <v>28</v>
      </c>
      <c r="BY98" s="19" t="s">
        <v>54</v>
      </c>
      <c r="BZ98" s="9" t="s">
        <v>28</v>
      </c>
    </row>
    <row r="99" spans="1:79" s="12" customFormat="1" ht="15.95" customHeight="1">
      <c r="A99" s="79"/>
      <c r="B99" s="79"/>
      <c r="C99" s="79"/>
      <c r="D99" s="79"/>
      <c r="E99" s="96" t="s">
        <v>145</v>
      </c>
      <c r="F99" s="96"/>
      <c r="G99" s="96"/>
      <c r="H99" s="96"/>
      <c r="I99" s="96"/>
      <c r="J99" s="96"/>
      <c r="K99" s="96"/>
      <c r="L99" s="96"/>
      <c r="M99" s="96"/>
      <c r="N99" s="96"/>
      <c r="O99" s="96"/>
      <c r="P99" s="96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</row>
    <row r="100" spans="1:79" s="12" customFormat="1" ht="15.95" customHeight="1">
      <c r="A100" s="13"/>
      <c r="B100" s="13"/>
      <c r="C100" s="13"/>
      <c r="D100" s="13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</row>
    <row r="101" spans="1:79" s="12" customFormat="1" ht="9.75" customHeight="1">
      <c r="A101" s="13"/>
      <c r="B101" s="13"/>
      <c r="C101" s="13"/>
      <c r="D101" s="13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</row>
    <row r="102" spans="1:79" s="12" customFormat="1" ht="15.95" customHeight="1">
      <c r="A102" s="13"/>
      <c r="B102" s="13"/>
      <c r="C102" s="13"/>
      <c r="D102" s="13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</row>
    <row r="103" spans="1:79" ht="29.25" customHeight="1">
      <c r="A103" s="76" t="s">
        <v>1</v>
      </c>
      <c r="B103" s="76" t="s">
        <v>2</v>
      </c>
      <c r="C103" s="76"/>
      <c r="D103" s="76" t="s">
        <v>3</v>
      </c>
      <c r="E103" s="76" t="s">
        <v>4</v>
      </c>
      <c r="F103" s="76"/>
      <c r="G103" s="129" t="s">
        <v>39</v>
      </c>
      <c r="H103" s="129"/>
      <c r="I103" s="129"/>
      <c r="J103" s="129"/>
      <c r="K103" s="129"/>
      <c r="L103" s="129"/>
      <c r="M103" s="129"/>
      <c r="N103" s="129"/>
      <c r="O103" s="129"/>
      <c r="P103" s="129"/>
      <c r="Q103" s="129"/>
      <c r="R103" s="129"/>
      <c r="S103" s="129"/>
      <c r="T103" s="129"/>
      <c r="U103" s="129"/>
      <c r="V103" s="129"/>
      <c r="W103" s="129"/>
      <c r="X103" s="129"/>
      <c r="Y103" s="129"/>
      <c r="Z103" s="129"/>
      <c r="AA103" s="129"/>
      <c r="AB103" s="129"/>
      <c r="AC103" s="129"/>
      <c r="AD103" s="129"/>
      <c r="AE103" s="129"/>
      <c r="AF103" s="129"/>
      <c r="AG103" s="129"/>
      <c r="AH103" s="129"/>
      <c r="AI103" s="129"/>
      <c r="AJ103" s="129"/>
      <c r="AK103" s="129"/>
      <c r="AL103" s="129"/>
      <c r="AM103" s="129"/>
      <c r="AN103" s="129"/>
      <c r="AO103" s="129"/>
      <c r="AP103" s="129"/>
      <c r="AQ103" s="129"/>
      <c r="AR103" s="129"/>
      <c r="AS103" s="129"/>
      <c r="AT103" s="129"/>
      <c r="AU103" s="129"/>
      <c r="AV103" s="129"/>
      <c r="AW103" s="129"/>
      <c r="AX103" s="129"/>
      <c r="AY103" s="129"/>
      <c r="AZ103" s="129"/>
      <c r="BA103" s="129"/>
      <c r="BB103" s="129"/>
      <c r="BC103" s="129"/>
      <c r="BD103" s="129"/>
      <c r="BE103" s="129"/>
      <c r="BF103" s="129"/>
      <c r="BG103" s="129"/>
      <c r="BH103" s="129"/>
      <c r="BI103" s="129"/>
      <c r="BJ103" s="129"/>
      <c r="BK103" s="129"/>
      <c r="BL103" s="129"/>
      <c r="BM103" s="129"/>
      <c r="BN103" s="129"/>
      <c r="BO103" s="129"/>
      <c r="BP103" s="129"/>
      <c r="BQ103" s="129"/>
      <c r="BR103" s="129"/>
      <c r="BS103" s="129"/>
      <c r="BT103" s="129"/>
      <c r="BU103" s="129"/>
      <c r="BV103" s="129"/>
      <c r="BW103" s="129"/>
      <c r="BX103" s="129"/>
      <c r="BY103" s="129"/>
      <c r="BZ103" s="129"/>
    </row>
    <row r="104" spans="1:79" ht="11.1" customHeight="1">
      <c r="A104" s="76"/>
      <c r="B104" s="76"/>
      <c r="C104" s="76"/>
      <c r="D104" s="76"/>
      <c r="E104" s="62" t="s">
        <v>6</v>
      </c>
      <c r="F104" s="62" t="s">
        <v>7</v>
      </c>
      <c r="G104" s="58" t="s">
        <v>8</v>
      </c>
      <c r="H104" s="58"/>
      <c r="I104" s="58"/>
      <c r="J104" s="58"/>
      <c r="K104" s="58"/>
      <c r="L104" s="58"/>
      <c r="M104" s="58"/>
      <c r="N104" s="58"/>
      <c r="O104" s="58"/>
      <c r="P104" s="58"/>
      <c r="Q104" s="58"/>
      <c r="R104" s="58"/>
      <c r="S104" s="58"/>
      <c r="T104" s="58"/>
      <c r="U104" s="58"/>
      <c r="V104" s="58"/>
      <c r="W104" s="58"/>
      <c r="X104" s="58"/>
      <c r="Y104" s="58"/>
      <c r="Z104" s="58"/>
      <c r="AA104" s="58"/>
      <c r="AB104" s="58"/>
      <c r="AC104" s="58"/>
      <c r="AD104" s="58"/>
      <c r="AE104" s="58"/>
      <c r="AF104" s="58"/>
      <c r="AG104" s="58"/>
      <c r="AH104" s="58"/>
      <c r="AI104" s="58"/>
      <c r="AJ104" s="58"/>
      <c r="AK104" s="58"/>
      <c r="AL104" s="58"/>
      <c r="AM104" s="58"/>
      <c r="AN104" s="58"/>
      <c r="AO104" s="58"/>
      <c r="AP104" s="58"/>
      <c r="AQ104" s="58"/>
      <c r="AR104" s="58"/>
      <c r="AS104" s="58"/>
      <c r="AT104" s="58"/>
      <c r="AU104" s="58"/>
      <c r="AV104" s="58"/>
      <c r="AW104" s="58"/>
      <c r="AX104" s="58"/>
      <c r="AY104" s="58"/>
      <c r="AZ104" s="58"/>
      <c r="BA104" s="58"/>
      <c r="BB104" s="58"/>
      <c r="BC104" s="58"/>
      <c r="BD104" s="58"/>
      <c r="BE104" s="58"/>
      <c r="BF104" s="58"/>
      <c r="BG104" s="58"/>
      <c r="BH104" s="58"/>
      <c r="BI104" s="58"/>
      <c r="BJ104" s="58"/>
      <c r="BK104" s="58"/>
      <c r="BL104" s="58"/>
      <c r="BM104" s="58"/>
      <c r="BN104" s="58" t="s">
        <v>9</v>
      </c>
      <c r="BO104" s="58"/>
      <c r="BP104" s="58"/>
      <c r="BQ104" s="58"/>
      <c r="BR104" s="58"/>
      <c r="BS104" s="58"/>
      <c r="BT104" s="58"/>
      <c r="BU104" s="58"/>
      <c r="BV104" s="58"/>
      <c r="BW104" s="58"/>
      <c r="BX104" s="58"/>
      <c r="BY104" s="58"/>
      <c r="BZ104" s="58"/>
    </row>
    <row r="105" spans="1:79" ht="13.5" customHeight="1">
      <c r="A105" s="76"/>
      <c r="B105" s="76"/>
      <c r="C105" s="76"/>
      <c r="D105" s="76"/>
      <c r="E105" s="62"/>
      <c r="F105" s="62"/>
      <c r="G105" s="88" t="s">
        <v>10</v>
      </c>
      <c r="H105" s="88"/>
      <c r="I105" s="88"/>
      <c r="J105" s="88"/>
      <c r="K105" s="88"/>
      <c r="L105" s="88"/>
      <c r="M105" s="88"/>
      <c r="N105" s="88"/>
      <c r="O105" s="88"/>
      <c r="P105" s="88"/>
      <c r="Q105" s="88" t="s">
        <v>11</v>
      </c>
      <c r="R105" s="88"/>
      <c r="S105" s="88"/>
      <c r="T105" s="88"/>
      <c r="U105" s="88"/>
      <c r="V105" s="88"/>
      <c r="W105" s="88"/>
      <c r="X105" s="88"/>
      <c r="Y105" s="58" t="s">
        <v>12</v>
      </c>
      <c r="Z105" s="58"/>
      <c r="AA105" s="58"/>
      <c r="AB105" s="58"/>
      <c r="AC105" s="58"/>
      <c r="AD105" s="58"/>
      <c r="AE105" s="58"/>
      <c r="AF105" s="58"/>
      <c r="AG105" s="58"/>
      <c r="AH105" s="88" t="s">
        <v>13</v>
      </c>
      <c r="AI105" s="88"/>
      <c r="AJ105" s="88"/>
      <c r="AK105" s="88"/>
      <c r="AL105" s="88"/>
      <c r="AM105" s="88"/>
      <c r="AN105" s="88"/>
      <c r="AO105" s="88"/>
      <c r="AP105" s="88"/>
      <c r="AQ105" s="88"/>
      <c r="AR105" s="88"/>
      <c r="AS105" s="88" t="s">
        <v>14</v>
      </c>
      <c r="AT105" s="88"/>
      <c r="AU105" s="88"/>
      <c r="AV105" s="88"/>
      <c r="AW105" s="88"/>
      <c r="AX105" s="88"/>
      <c r="AY105" s="88"/>
      <c r="AZ105" s="88"/>
      <c r="BA105" s="88"/>
      <c r="BB105" s="88"/>
      <c r="BC105" s="76" t="s">
        <v>15</v>
      </c>
      <c r="BD105" s="76"/>
      <c r="BE105" s="76"/>
      <c r="BF105" s="76"/>
      <c r="BG105" s="76"/>
      <c r="BH105" s="76"/>
      <c r="BI105" s="76"/>
      <c r="BJ105" s="76"/>
      <c r="BK105" s="76"/>
      <c r="BL105" s="76"/>
      <c r="BM105" s="76"/>
      <c r="BN105" s="88" t="s">
        <v>16</v>
      </c>
      <c r="BO105" s="88"/>
      <c r="BP105" s="88"/>
      <c r="BQ105" s="88"/>
      <c r="BR105" s="88"/>
      <c r="BS105" s="88"/>
      <c r="BT105" s="88"/>
      <c r="BU105" s="88"/>
      <c r="BV105" s="58" t="s">
        <v>9</v>
      </c>
      <c r="BW105" s="58"/>
      <c r="BX105" s="58"/>
      <c r="BY105" s="58"/>
      <c r="BZ105" s="58"/>
    </row>
    <row r="106" spans="1:79" ht="31.15" customHeight="1">
      <c r="A106" s="76"/>
      <c r="B106" s="76"/>
      <c r="C106" s="76"/>
      <c r="D106" s="76"/>
      <c r="E106" s="62"/>
      <c r="F106" s="62"/>
      <c r="G106" s="57" t="s">
        <v>17</v>
      </c>
      <c r="H106" s="57"/>
      <c r="I106" s="57"/>
      <c r="J106" s="57" t="s">
        <v>7</v>
      </c>
      <c r="K106" s="57"/>
      <c r="L106" s="4" t="s">
        <v>18</v>
      </c>
      <c r="M106" s="57" t="s">
        <v>19</v>
      </c>
      <c r="N106" s="57"/>
      <c r="O106" s="57"/>
      <c r="P106" s="4" t="s">
        <v>20</v>
      </c>
      <c r="Q106" s="57" t="s">
        <v>17</v>
      </c>
      <c r="R106" s="57"/>
      <c r="S106" s="57" t="s">
        <v>7</v>
      </c>
      <c r="T106" s="57"/>
      <c r="U106" s="57" t="s">
        <v>18</v>
      </c>
      <c r="V106" s="57"/>
      <c r="W106" s="4" t="s">
        <v>19</v>
      </c>
      <c r="X106" s="4" t="s">
        <v>20</v>
      </c>
      <c r="Y106" s="62" t="s">
        <v>17</v>
      </c>
      <c r="Z106" s="62"/>
      <c r="AA106" s="62" t="s">
        <v>7</v>
      </c>
      <c r="AB106" s="62"/>
      <c r="AC106" s="62" t="s">
        <v>18</v>
      </c>
      <c r="AD106" s="62"/>
      <c r="AE106" s="3" t="s">
        <v>19</v>
      </c>
      <c r="AF106" s="62" t="s">
        <v>20</v>
      </c>
      <c r="AG106" s="62"/>
      <c r="AH106" s="57" t="s">
        <v>17</v>
      </c>
      <c r="AI106" s="57"/>
      <c r="AJ106" s="57"/>
      <c r="AK106" s="57" t="s">
        <v>7</v>
      </c>
      <c r="AL106" s="57"/>
      <c r="AM106" s="4" t="s">
        <v>18</v>
      </c>
      <c r="AN106" s="57" t="s">
        <v>19</v>
      </c>
      <c r="AO106" s="57"/>
      <c r="AP106" s="57"/>
      <c r="AQ106" s="57" t="s">
        <v>20</v>
      </c>
      <c r="AR106" s="57"/>
      <c r="AS106" s="57" t="s">
        <v>17</v>
      </c>
      <c r="AT106" s="57"/>
      <c r="AU106" s="57" t="s">
        <v>7</v>
      </c>
      <c r="AV106" s="57"/>
      <c r="AW106" s="57" t="s">
        <v>18</v>
      </c>
      <c r="AX106" s="57"/>
      <c r="AY106" s="57" t="s">
        <v>19</v>
      </c>
      <c r="AZ106" s="57"/>
      <c r="BA106" s="57" t="s">
        <v>20</v>
      </c>
      <c r="BB106" s="57"/>
      <c r="BC106" s="62" t="s">
        <v>17</v>
      </c>
      <c r="BD106" s="62"/>
      <c r="BE106" s="62" t="s">
        <v>7</v>
      </c>
      <c r="BF106" s="62"/>
      <c r="BG106" s="62"/>
      <c r="BH106" s="3" t="s">
        <v>18</v>
      </c>
      <c r="BI106" s="62" t="s">
        <v>19</v>
      </c>
      <c r="BJ106" s="62"/>
      <c r="BK106" s="62"/>
      <c r="BL106" s="62" t="s">
        <v>20</v>
      </c>
      <c r="BM106" s="62"/>
      <c r="BN106" s="4" t="s">
        <v>17</v>
      </c>
      <c r="BO106" s="57" t="s">
        <v>7</v>
      </c>
      <c r="BP106" s="57"/>
      <c r="BQ106" s="57" t="s">
        <v>18</v>
      </c>
      <c r="BR106" s="57"/>
      <c r="BS106" s="57" t="s">
        <v>19</v>
      </c>
      <c r="BT106" s="57"/>
      <c r="BU106" s="4" t="s">
        <v>20</v>
      </c>
      <c r="BV106" s="3" t="s">
        <v>17</v>
      </c>
      <c r="BW106" s="3" t="s">
        <v>7</v>
      </c>
      <c r="BX106" s="3" t="s">
        <v>18</v>
      </c>
      <c r="BY106" s="3" t="s">
        <v>19</v>
      </c>
      <c r="BZ106" s="3" t="s">
        <v>20</v>
      </c>
    </row>
    <row r="107" spans="1:79" s="12" customFormat="1" ht="15.95" customHeight="1">
      <c r="A107" s="61" t="s">
        <v>120</v>
      </c>
      <c r="B107" s="61"/>
      <c r="C107" s="61"/>
      <c r="D107" s="61"/>
      <c r="E107" s="61"/>
      <c r="F107" s="61"/>
      <c r="G107" s="61"/>
      <c r="H107" s="61"/>
      <c r="I107" s="61"/>
      <c r="J107" s="61"/>
      <c r="K107" s="61"/>
      <c r="L107" s="61"/>
      <c r="M107" s="61"/>
      <c r="N107" s="61"/>
      <c r="O107" s="61"/>
      <c r="P107" s="61"/>
      <c r="Q107" s="61"/>
      <c r="R107" s="61"/>
      <c r="S107" s="61"/>
      <c r="T107" s="61"/>
      <c r="U107" s="61"/>
      <c r="V107" s="61"/>
      <c r="W107" s="61"/>
      <c r="X107" s="61"/>
      <c r="Y107" s="61"/>
      <c r="Z107" s="61"/>
      <c r="AA107" s="61"/>
      <c r="AB107" s="61"/>
      <c r="AC107" s="61"/>
      <c r="AD107" s="61"/>
      <c r="AE107" s="61"/>
      <c r="AF107" s="61"/>
      <c r="AG107" s="61"/>
      <c r="AH107" s="61"/>
      <c r="AI107" s="61"/>
      <c r="AJ107" s="61"/>
      <c r="AK107" s="61"/>
      <c r="AL107" s="61"/>
      <c r="AM107" s="61"/>
      <c r="AN107" s="61"/>
      <c r="AO107" s="61"/>
      <c r="AP107" s="61"/>
      <c r="AQ107" s="61"/>
      <c r="AR107" s="61"/>
      <c r="AS107" s="61"/>
      <c r="AT107" s="61"/>
      <c r="AU107" s="61"/>
      <c r="AV107" s="61"/>
      <c r="AW107" s="61"/>
      <c r="AX107" s="61"/>
      <c r="AY107" s="61"/>
      <c r="AZ107" s="61"/>
      <c r="BA107" s="61"/>
      <c r="BB107" s="61"/>
      <c r="BC107" s="61"/>
      <c r="BD107" s="61"/>
      <c r="BE107" s="61"/>
      <c r="BF107" s="61"/>
      <c r="BG107" s="61"/>
      <c r="BH107" s="61"/>
      <c r="BI107" s="61"/>
      <c r="BJ107" s="61"/>
      <c r="BK107" s="61"/>
      <c r="BL107" s="61"/>
      <c r="BM107" s="61"/>
      <c r="BN107" s="61"/>
      <c r="BO107" s="61"/>
      <c r="BP107" s="61"/>
      <c r="BQ107" s="61"/>
      <c r="BR107" s="61"/>
      <c r="BS107" s="61"/>
      <c r="BT107" s="61"/>
      <c r="BU107" s="61"/>
      <c r="BV107" s="61"/>
      <c r="BW107" s="61"/>
      <c r="BX107" s="61"/>
      <c r="BY107" s="61"/>
      <c r="BZ107" s="61"/>
    </row>
    <row r="108" spans="1:79" s="12" customFormat="1" ht="31.15" customHeight="1">
      <c r="A108" s="2">
        <v>43</v>
      </c>
      <c r="B108" s="86" t="s">
        <v>71</v>
      </c>
      <c r="C108" s="86"/>
      <c r="D108" s="29" t="s">
        <v>121</v>
      </c>
      <c r="E108" s="6">
        <f>SUM(G108,Q108,Y108,AH108,AS108,BC108,BN108,BV108)</f>
        <v>10</v>
      </c>
      <c r="F108" s="6">
        <f>SUM(J108,S108,AA108,AK108,AU108,BE108,BO108,BW108)</f>
        <v>1</v>
      </c>
      <c r="G108" s="49">
        <v>0</v>
      </c>
      <c r="H108" s="49"/>
      <c r="I108" s="49"/>
      <c r="J108" s="49">
        <v>0</v>
      </c>
      <c r="K108" s="49"/>
      <c r="L108" s="7" t="s">
        <v>26</v>
      </c>
      <c r="M108" s="49">
        <v>0</v>
      </c>
      <c r="N108" s="49"/>
      <c r="O108" s="49"/>
      <c r="P108" s="7" t="s">
        <v>26</v>
      </c>
      <c r="Q108" s="49">
        <v>0</v>
      </c>
      <c r="R108" s="49"/>
      <c r="S108" s="49">
        <v>0</v>
      </c>
      <c r="T108" s="49"/>
      <c r="U108" s="49" t="s">
        <v>26</v>
      </c>
      <c r="V108" s="49"/>
      <c r="W108" s="7">
        <v>0</v>
      </c>
      <c r="X108" s="7" t="s">
        <v>26</v>
      </c>
      <c r="Y108" s="50">
        <v>0</v>
      </c>
      <c r="Z108" s="50"/>
      <c r="AA108" s="50">
        <v>0</v>
      </c>
      <c r="AB108" s="50"/>
      <c r="AC108" s="50" t="s">
        <v>52</v>
      </c>
      <c r="AD108" s="50"/>
      <c r="AE108" s="6">
        <v>0</v>
      </c>
      <c r="AF108" s="50" t="s">
        <v>52</v>
      </c>
      <c r="AG108" s="50"/>
      <c r="AH108" s="49">
        <v>10</v>
      </c>
      <c r="AI108" s="49"/>
      <c r="AJ108" s="49"/>
      <c r="AK108" s="49">
        <v>1</v>
      </c>
      <c r="AL108" s="49"/>
      <c r="AM108" s="7" t="s">
        <v>50</v>
      </c>
      <c r="AN108" s="49">
        <v>25</v>
      </c>
      <c r="AO108" s="49"/>
      <c r="AP108" s="49"/>
      <c r="AQ108" s="49" t="s">
        <v>60</v>
      </c>
      <c r="AR108" s="49"/>
      <c r="AS108" s="49">
        <v>0</v>
      </c>
      <c r="AT108" s="49"/>
      <c r="AU108" s="49">
        <v>0</v>
      </c>
      <c r="AV108" s="49"/>
      <c r="AW108" s="49" t="s">
        <v>26</v>
      </c>
      <c r="AX108" s="49"/>
      <c r="AY108" s="49">
        <v>0</v>
      </c>
      <c r="AZ108" s="49"/>
      <c r="BA108" s="49" t="s">
        <v>26</v>
      </c>
      <c r="BB108" s="49"/>
      <c r="BC108" s="50">
        <v>0</v>
      </c>
      <c r="BD108" s="50"/>
      <c r="BE108" s="50">
        <v>0</v>
      </c>
      <c r="BF108" s="50"/>
      <c r="BG108" s="50"/>
      <c r="BH108" s="6" t="s">
        <v>26</v>
      </c>
      <c r="BI108" s="50">
        <v>0</v>
      </c>
      <c r="BJ108" s="50"/>
      <c r="BK108" s="50"/>
      <c r="BL108" s="50" t="s">
        <v>26</v>
      </c>
      <c r="BM108" s="50"/>
      <c r="BN108" s="7">
        <v>0</v>
      </c>
      <c r="BO108" s="49">
        <v>0</v>
      </c>
      <c r="BP108" s="49"/>
      <c r="BQ108" s="49" t="s">
        <v>26</v>
      </c>
      <c r="BR108" s="49"/>
      <c r="BS108" s="49">
        <v>0</v>
      </c>
      <c r="BT108" s="49"/>
      <c r="BU108" s="7" t="s">
        <v>26</v>
      </c>
      <c r="BV108" s="6">
        <v>0</v>
      </c>
      <c r="BW108" s="6">
        <v>0</v>
      </c>
      <c r="BX108" s="6" t="s">
        <v>26</v>
      </c>
      <c r="BY108" s="6">
        <v>0</v>
      </c>
      <c r="BZ108" s="42" t="s">
        <v>26</v>
      </c>
      <c r="CA108" s="43" t="s">
        <v>174</v>
      </c>
    </row>
    <row r="109" spans="1:79" s="12" customFormat="1" ht="42.75" customHeight="1">
      <c r="A109" s="2">
        <v>44</v>
      </c>
      <c r="B109" s="77" t="s">
        <v>73</v>
      </c>
      <c r="C109" s="78"/>
      <c r="D109" s="5" t="s">
        <v>72</v>
      </c>
      <c r="E109" s="27">
        <f>SUM(G109,Q109,Y109,AH109,AS109,BC109,BN109,BV109)</f>
        <v>0</v>
      </c>
      <c r="F109" s="6">
        <f>SUM(J109,S109,AA109,AK109,AU109,BE109,BO109,BW109)</f>
        <v>20</v>
      </c>
      <c r="G109" s="49">
        <v>0</v>
      </c>
      <c r="H109" s="49"/>
      <c r="I109" s="49"/>
      <c r="J109" s="49">
        <v>0</v>
      </c>
      <c r="K109" s="49"/>
      <c r="L109" s="7" t="s">
        <v>26</v>
      </c>
      <c r="M109" s="49">
        <v>0</v>
      </c>
      <c r="N109" s="49"/>
      <c r="O109" s="49"/>
      <c r="P109" s="7" t="s">
        <v>26</v>
      </c>
      <c r="Q109" s="49">
        <v>0</v>
      </c>
      <c r="R109" s="49"/>
      <c r="S109" s="49">
        <v>0</v>
      </c>
      <c r="T109" s="49"/>
      <c r="U109" s="49" t="s">
        <v>26</v>
      </c>
      <c r="V109" s="49"/>
      <c r="W109" s="7">
        <v>0</v>
      </c>
      <c r="X109" s="7" t="s">
        <v>26</v>
      </c>
      <c r="Y109" s="50">
        <v>0</v>
      </c>
      <c r="Z109" s="50"/>
      <c r="AA109" s="50">
        <v>0</v>
      </c>
      <c r="AB109" s="50"/>
      <c r="AC109" s="50" t="s">
        <v>26</v>
      </c>
      <c r="AD109" s="50"/>
      <c r="AE109" s="6">
        <v>0</v>
      </c>
      <c r="AF109" s="50" t="s">
        <v>26</v>
      </c>
      <c r="AG109" s="50"/>
      <c r="AH109" s="51">
        <v>0</v>
      </c>
      <c r="AI109" s="51"/>
      <c r="AJ109" s="51"/>
      <c r="AK109" s="51">
        <v>20</v>
      </c>
      <c r="AL109" s="51"/>
      <c r="AM109" s="23" t="s">
        <v>50</v>
      </c>
      <c r="AN109" s="117">
        <v>300</v>
      </c>
      <c r="AO109" s="49"/>
      <c r="AP109" s="49"/>
      <c r="AQ109" s="49" t="s">
        <v>32</v>
      </c>
      <c r="AR109" s="49"/>
      <c r="AS109" s="49">
        <v>0</v>
      </c>
      <c r="AT109" s="49"/>
      <c r="AU109" s="49">
        <v>0</v>
      </c>
      <c r="AV109" s="49"/>
      <c r="AW109" s="49" t="s">
        <v>26</v>
      </c>
      <c r="AX109" s="49"/>
      <c r="AY109" s="49">
        <v>0</v>
      </c>
      <c r="AZ109" s="49"/>
      <c r="BA109" s="49" t="s">
        <v>26</v>
      </c>
      <c r="BB109" s="49"/>
      <c r="BC109" s="50">
        <v>0</v>
      </c>
      <c r="BD109" s="50"/>
      <c r="BE109" s="50">
        <v>0</v>
      </c>
      <c r="BF109" s="50"/>
      <c r="BG109" s="50"/>
      <c r="BH109" s="6" t="s">
        <v>26</v>
      </c>
      <c r="BI109" s="50">
        <v>0</v>
      </c>
      <c r="BJ109" s="50"/>
      <c r="BK109" s="50"/>
      <c r="BL109" s="50" t="s">
        <v>26</v>
      </c>
      <c r="BM109" s="50"/>
      <c r="BN109" s="7">
        <v>0</v>
      </c>
      <c r="BO109" s="49">
        <v>0</v>
      </c>
      <c r="BP109" s="49"/>
      <c r="BQ109" s="49" t="s">
        <v>26</v>
      </c>
      <c r="BR109" s="49"/>
      <c r="BS109" s="49">
        <v>0</v>
      </c>
      <c r="BT109" s="49"/>
      <c r="BU109" s="7" t="s">
        <v>26</v>
      </c>
      <c r="BV109" s="6">
        <v>0</v>
      </c>
      <c r="BW109" s="6">
        <v>0</v>
      </c>
      <c r="BX109" s="6" t="s">
        <v>26</v>
      </c>
      <c r="BY109" s="6">
        <v>0</v>
      </c>
      <c r="BZ109" s="42" t="s">
        <v>26</v>
      </c>
      <c r="CA109" s="44" t="s">
        <v>193</v>
      </c>
    </row>
    <row r="110" spans="1:79" s="12" customFormat="1" ht="15.95" customHeight="1">
      <c r="A110" s="156" t="s">
        <v>81</v>
      </c>
      <c r="B110" s="157"/>
      <c r="C110" s="157"/>
      <c r="D110" s="158"/>
      <c r="E110" s="8">
        <f>SUM(E108:E109)</f>
        <v>10</v>
      </c>
      <c r="F110" s="8">
        <f>SUM(F108:F109)</f>
        <v>21</v>
      </c>
      <c r="G110" s="80">
        <f>SUM(G108:I109)</f>
        <v>0</v>
      </c>
      <c r="H110" s="116"/>
      <c r="I110" s="81"/>
      <c r="J110" s="80">
        <f>SUM(J108:K109)</f>
        <v>0</v>
      </c>
      <c r="K110" s="81"/>
      <c r="L110" s="9" t="s">
        <v>28</v>
      </c>
      <c r="M110" s="80" t="s">
        <v>110</v>
      </c>
      <c r="N110" s="116"/>
      <c r="O110" s="81"/>
      <c r="P110" s="9" t="s">
        <v>28</v>
      </c>
      <c r="Q110" s="80">
        <f>SUM(Q108:R109)</f>
        <v>0</v>
      </c>
      <c r="R110" s="81"/>
      <c r="S110" s="80">
        <f>SUM(S108:T109)</f>
        <v>0</v>
      </c>
      <c r="T110" s="81"/>
      <c r="U110" s="80" t="s">
        <v>28</v>
      </c>
      <c r="V110" s="81"/>
      <c r="W110" s="9" t="s">
        <v>28</v>
      </c>
      <c r="X110" s="9" t="s">
        <v>28</v>
      </c>
      <c r="Y110" s="64">
        <f>SUM(Y108:Z109)</f>
        <v>0</v>
      </c>
      <c r="Z110" s="66"/>
      <c r="AA110" s="64">
        <f>SUM(AA108:AB109)</f>
        <v>0</v>
      </c>
      <c r="AB110" s="66"/>
      <c r="AC110" s="64" t="s">
        <v>28</v>
      </c>
      <c r="AD110" s="66"/>
      <c r="AE110" s="25" t="s">
        <v>28</v>
      </c>
      <c r="AF110" s="64" t="s">
        <v>28</v>
      </c>
      <c r="AG110" s="66"/>
      <c r="AH110" s="80">
        <f>SUM(AH108:AJ109)</f>
        <v>10</v>
      </c>
      <c r="AI110" s="116"/>
      <c r="AJ110" s="81"/>
      <c r="AK110" s="80">
        <f>SUM(AK108:AL109)</f>
        <v>21</v>
      </c>
      <c r="AL110" s="81"/>
      <c r="AM110" s="9" t="s">
        <v>28</v>
      </c>
      <c r="AN110" s="121" t="s">
        <v>54</v>
      </c>
      <c r="AO110" s="122"/>
      <c r="AP110" s="123"/>
      <c r="AQ110" s="80" t="s">
        <v>28</v>
      </c>
      <c r="AR110" s="81"/>
      <c r="AS110" s="80">
        <f>SUM(AS108:AT109)</f>
        <v>0</v>
      </c>
      <c r="AT110" s="81"/>
      <c r="AU110" s="80">
        <f>SUM(AU108:AV109)</f>
        <v>0</v>
      </c>
      <c r="AV110" s="81"/>
      <c r="AW110" s="80" t="s">
        <v>28</v>
      </c>
      <c r="AX110" s="81"/>
      <c r="AY110" s="80" t="s">
        <v>28</v>
      </c>
      <c r="AZ110" s="81"/>
      <c r="BA110" s="80" t="s">
        <v>28</v>
      </c>
      <c r="BB110" s="81"/>
      <c r="BC110" s="64">
        <f>SUM(BC108:BD109)</f>
        <v>0</v>
      </c>
      <c r="BD110" s="66"/>
      <c r="BE110" s="64">
        <f>SUM(BE108:BG109)</f>
        <v>0</v>
      </c>
      <c r="BF110" s="65"/>
      <c r="BG110" s="66"/>
      <c r="BH110" s="8" t="s">
        <v>28</v>
      </c>
      <c r="BI110" s="64" t="s">
        <v>110</v>
      </c>
      <c r="BJ110" s="65"/>
      <c r="BK110" s="66"/>
      <c r="BL110" s="64" t="s">
        <v>28</v>
      </c>
      <c r="BM110" s="66"/>
      <c r="BN110" s="9">
        <f>SUM(BN108:BN109)</f>
        <v>0</v>
      </c>
      <c r="BO110" s="80">
        <f>SUM(BO108:BP109)</f>
        <v>0</v>
      </c>
      <c r="BP110" s="81"/>
      <c r="BQ110" s="80" t="s">
        <v>28</v>
      </c>
      <c r="BR110" s="81"/>
      <c r="BS110" s="80" t="s">
        <v>110</v>
      </c>
      <c r="BT110" s="81"/>
      <c r="BU110" s="9" t="s">
        <v>28</v>
      </c>
      <c r="BV110" s="8">
        <f>SUM(BV108:BV109)</f>
        <v>0</v>
      </c>
      <c r="BW110" s="8">
        <f>SUM(BW108:BW109)</f>
        <v>0</v>
      </c>
      <c r="BX110" s="8" t="s">
        <v>28</v>
      </c>
      <c r="BY110" s="8" t="s">
        <v>28</v>
      </c>
      <c r="BZ110" s="8" t="s">
        <v>28</v>
      </c>
    </row>
    <row r="111" spans="1:79" ht="16.899999999999999" customHeight="1">
      <c r="A111" s="61" t="s">
        <v>115</v>
      </c>
      <c r="B111" s="61"/>
      <c r="C111" s="61"/>
      <c r="D111" s="61"/>
      <c r="E111" s="61"/>
      <c r="F111" s="61"/>
      <c r="G111" s="61"/>
      <c r="H111" s="61"/>
      <c r="I111" s="61"/>
      <c r="J111" s="61"/>
      <c r="K111" s="61"/>
      <c r="L111" s="61"/>
      <c r="M111" s="61"/>
      <c r="N111" s="61"/>
      <c r="O111" s="61"/>
      <c r="P111" s="61"/>
      <c r="Q111" s="61"/>
      <c r="R111" s="61"/>
      <c r="S111" s="61"/>
      <c r="T111" s="61"/>
      <c r="U111" s="61"/>
      <c r="V111" s="61"/>
      <c r="W111" s="61"/>
      <c r="X111" s="61"/>
      <c r="Y111" s="61"/>
      <c r="Z111" s="61"/>
      <c r="AA111" s="61"/>
      <c r="AB111" s="61"/>
      <c r="AC111" s="61"/>
      <c r="AD111" s="61"/>
      <c r="AE111" s="61"/>
      <c r="AF111" s="61"/>
      <c r="AG111" s="61"/>
      <c r="AH111" s="61"/>
      <c r="AI111" s="61"/>
      <c r="AJ111" s="61"/>
      <c r="AK111" s="61"/>
      <c r="AL111" s="61"/>
      <c r="AM111" s="61"/>
      <c r="AN111" s="61"/>
      <c r="AO111" s="61"/>
      <c r="AP111" s="61"/>
      <c r="AQ111" s="61"/>
      <c r="AR111" s="61"/>
      <c r="AS111" s="61"/>
      <c r="AT111" s="61"/>
      <c r="AU111" s="61"/>
      <c r="AV111" s="61"/>
      <c r="AW111" s="61"/>
      <c r="AX111" s="61"/>
      <c r="AY111" s="61"/>
      <c r="AZ111" s="61"/>
      <c r="BA111" s="61"/>
      <c r="BB111" s="61"/>
      <c r="BC111" s="61"/>
      <c r="BD111" s="61"/>
      <c r="BE111" s="61"/>
      <c r="BF111" s="61"/>
      <c r="BG111" s="61"/>
      <c r="BH111" s="61"/>
      <c r="BI111" s="61"/>
      <c r="BJ111" s="61"/>
      <c r="BK111" s="61"/>
      <c r="BL111" s="61"/>
      <c r="BM111" s="61"/>
      <c r="BN111" s="61"/>
      <c r="BO111" s="61"/>
      <c r="BP111" s="61"/>
      <c r="BQ111" s="61"/>
      <c r="BR111" s="61"/>
      <c r="BS111" s="61"/>
      <c r="BT111" s="61"/>
      <c r="BU111" s="61"/>
      <c r="BV111" s="61"/>
      <c r="BW111" s="61"/>
      <c r="BX111" s="61"/>
      <c r="BY111" s="61"/>
      <c r="BZ111" s="61"/>
    </row>
    <row r="112" spans="1:79" ht="30" customHeight="1">
      <c r="A112" s="2">
        <v>45</v>
      </c>
      <c r="B112" s="52" t="s">
        <v>101</v>
      </c>
      <c r="C112" s="53"/>
      <c r="D112" s="5" t="s">
        <v>206</v>
      </c>
      <c r="E112" s="6">
        <f>SUM(G112,Q112,Y112,AH112,AS112,BC112,BN112,BV112)</f>
        <v>30</v>
      </c>
      <c r="F112" s="6">
        <f>SUM(J112,S112,AA112,AK112,AU112,BE112,BO112,BW112)</f>
        <v>2</v>
      </c>
      <c r="G112" s="49">
        <v>20</v>
      </c>
      <c r="H112" s="49"/>
      <c r="I112" s="49"/>
      <c r="J112" s="49">
        <v>1.5</v>
      </c>
      <c r="K112" s="49"/>
      <c r="L112" s="7" t="s">
        <v>24</v>
      </c>
      <c r="M112" s="49">
        <v>300</v>
      </c>
      <c r="N112" s="49"/>
      <c r="O112" s="49"/>
      <c r="P112" s="7" t="s">
        <v>25</v>
      </c>
      <c r="Q112" s="49">
        <v>0</v>
      </c>
      <c r="R112" s="49"/>
      <c r="S112" s="49">
        <v>0</v>
      </c>
      <c r="T112" s="49"/>
      <c r="U112" s="49" t="s">
        <v>26</v>
      </c>
      <c r="V112" s="49"/>
      <c r="W112" s="7">
        <v>0</v>
      </c>
      <c r="X112" s="7" t="s">
        <v>26</v>
      </c>
      <c r="Y112" s="50">
        <v>0</v>
      </c>
      <c r="Z112" s="50"/>
      <c r="AA112" s="50">
        <v>0</v>
      </c>
      <c r="AB112" s="50"/>
      <c r="AC112" s="50">
        <v>0</v>
      </c>
      <c r="AD112" s="50"/>
      <c r="AE112" s="6">
        <v>0</v>
      </c>
      <c r="AF112" s="50">
        <v>0</v>
      </c>
      <c r="AG112" s="50"/>
      <c r="AH112" s="49">
        <v>10</v>
      </c>
      <c r="AI112" s="49"/>
      <c r="AJ112" s="49"/>
      <c r="AK112" s="49">
        <v>0.5</v>
      </c>
      <c r="AL112" s="49"/>
      <c r="AM112" s="7" t="s">
        <v>56</v>
      </c>
      <c r="AN112" s="49">
        <v>25</v>
      </c>
      <c r="AO112" s="49"/>
      <c r="AP112" s="49"/>
      <c r="AQ112" s="49" t="s">
        <v>55</v>
      </c>
      <c r="AR112" s="49"/>
      <c r="AS112" s="49">
        <v>0</v>
      </c>
      <c r="AT112" s="49"/>
      <c r="AU112" s="49">
        <v>0</v>
      </c>
      <c r="AV112" s="49"/>
      <c r="AW112" s="49" t="s">
        <v>26</v>
      </c>
      <c r="AX112" s="49"/>
      <c r="AY112" s="49">
        <v>0</v>
      </c>
      <c r="AZ112" s="49"/>
      <c r="BA112" s="49" t="s">
        <v>26</v>
      </c>
      <c r="BB112" s="49"/>
      <c r="BC112" s="50">
        <v>0</v>
      </c>
      <c r="BD112" s="50"/>
      <c r="BE112" s="50">
        <v>0</v>
      </c>
      <c r="BF112" s="50"/>
      <c r="BG112" s="50"/>
      <c r="BH112" s="6" t="s">
        <v>26</v>
      </c>
      <c r="BI112" s="50">
        <v>0</v>
      </c>
      <c r="BJ112" s="50"/>
      <c r="BK112" s="50"/>
      <c r="BL112" s="50" t="s">
        <v>26</v>
      </c>
      <c r="BM112" s="50"/>
      <c r="BN112" s="7">
        <v>0</v>
      </c>
      <c r="BO112" s="49">
        <v>0</v>
      </c>
      <c r="BP112" s="49"/>
      <c r="BQ112" s="49" t="s">
        <v>26</v>
      </c>
      <c r="BR112" s="49"/>
      <c r="BS112" s="49">
        <v>0</v>
      </c>
      <c r="BT112" s="49"/>
      <c r="BU112" s="7" t="s">
        <v>26</v>
      </c>
      <c r="BV112" s="6">
        <v>0</v>
      </c>
      <c r="BW112" s="6">
        <v>0</v>
      </c>
      <c r="BX112" s="6" t="s">
        <v>26</v>
      </c>
      <c r="BY112" s="6">
        <v>0</v>
      </c>
      <c r="BZ112" s="42" t="s">
        <v>26</v>
      </c>
      <c r="CA112" s="44" t="s">
        <v>194</v>
      </c>
    </row>
    <row r="113" spans="1:79" s="12" customFormat="1" ht="28.5" customHeight="1">
      <c r="A113" s="2">
        <v>46</v>
      </c>
      <c r="B113" s="75" t="s">
        <v>75</v>
      </c>
      <c r="C113" s="75"/>
      <c r="D113" s="28" t="s">
        <v>123</v>
      </c>
      <c r="E113" s="6">
        <f>SUM(G113,Q113,Y113,AH113,AS113,BC113,BN113,BV113)</f>
        <v>30</v>
      </c>
      <c r="F113" s="6">
        <f>SUM(J113,S113,AA113,AK113,AU113,BE113,BO113,BW113)</f>
        <v>2</v>
      </c>
      <c r="G113" s="49">
        <v>25</v>
      </c>
      <c r="H113" s="49"/>
      <c r="I113" s="49"/>
      <c r="J113" s="49">
        <v>1.5</v>
      </c>
      <c r="K113" s="49"/>
      <c r="L113" s="7" t="s">
        <v>24</v>
      </c>
      <c r="M113" s="49">
        <v>300</v>
      </c>
      <c r="N113" s="49"/>
      <c r="O113" s="49"/>
      <c r="P113" s="7" t="s">
        <v>25</v>
      </c>
      <c r="Q113" s="49">
        <v>0</v>
      </c>
      <c r="R113" s="49"/>
      <c r="S113" s="49">
        <v>0</v>
      </c>
      <c r="T113" s="49"/>
      <c r="U113" s="49" t="s">
        <v>26</v>
      </c>
      <c r="V113" s="49"/>
      <c r="W113" s="7">
        <v>0</v>
      </c>
      <c r="X113" s="7" t="s">
        <v>26</v>
      </c>
      <c r="Y113" s="50">
        <v>0</v>
      </c>
      <c r="Z113" s="50"/>
      <c r="AA113" s="50">
        <v>0</v>
      </c>
      <c r="AB113" s="50"/>
      <c r="AC113" s="50">
        <v>0</v>
      </c>
      <c r="AD113" s="50"/>
      <c r="AE113" s="6">
        <v>0</v>
      </c>
      <c r="AF113" s="50">
        <v>0</v>
      </c>
      <c r="AG113" s="50"/>
      <c r="AH113" s="49">
        <v>5</v>
      </c>
      <c r="AI113" s="49"/>
      <c r="AJ113" s="49"/>
      <c r="AK113" s="49">
        <v>0.5</v>
      </c>
      <c r="AL113" s="49"/>
      <c r="AM113" s="7" t="s">
        <v>56</v>
      </c>
      <c r="AN113" s="49">
        <v>25</v>
      </c>
      <c r="AO113" s="49"/>
      <c r="AP113" s="49"/>
      <c r="AQ113" s="49" t="s">
        <v>55</v>
      </c>
      <c r="AR113" s="49"/>
      <c r="AS113" s="49">
        <v>0</v>
      </c>
      <c r="AT113" s="49"/>
      <c r="AU113" s="49">
        <v>0</v>
      </c>
      <c r="AV113" s="49"/>
      <c r="AW113" s="49" t="s">
        <v>26</v>
      </c>
      <c r="AX113" s="49"/>
      <c r="AY113" s="49">
        <v>0</v>
      </c>
      <c r="AZ113" s="49"/>
      <c r="BA113" s="49" t="s">
        <v>26</v>
      </c>
      <c r="BB113" s="49"/>
      <c r="BC113" s="50">
        <v>0</v>
      </c>
      <c r="BD113" s="50"/>
      <c r="BE113" s="50">
        <v>0</v>
      </c>
      <c r="BF113" s="50"/>
      <c r="BG113" s="50"/>
      <c r="BH113" s="6" t="s">
        <v>26</v>
      </c>
      <c r="BI113" s="50">
        <v>0</v>
      </c>
      <c r="BJ113" s="50"/>
      <c r="BK113" s="50"/>
      <c r="BL113" s="50" t="s">
        <v>26</v>
      </c>
      <c r="BM113" s="50"/>
      <c r="BN113" s="7">
        <v>0</v>
      </c>
      <c r="BO113" s="49">
        <v>0</v>
      </c>
      <c r="BP113" s="49"/>
      <c r="BQ113" s="49" t="s">
        <v>26</v>
      </c>
      <c r="BR113" s="49"/>
      <c r="BS113" s="49">
        <v>0</v>
      </c>
      <c r="BT113" s="49"/>
      <c r="BU113" s="7" t="s">
        <v>26</v>
      </c>
      <c r="BV113" s="6">
        <v>0</v>
      </c>
      <c r="BW113" s="6">
        <v>0</v>
      </c>
      <c r="BX113" s="6" t="s">
        <v>26</v>
      </c>
      <c r="BY113" s="6">
        <v>0</v>
      </c>
      <c r="BZ113" s="42" t="s">
        <v>26</v>
      </c>
      <c r="CA113" s="44" t="s">
        <v>195</v>
      </c>
    </row>
    <row r="114" spans="1:79" ht="14.1" customHeight="1">
      <c r="A114" s="83" t="s">
        <v>82</v>
      </c>
      <c r="B114" s="84"/>
      <c r="C114" s="84"/>
      <c r="D114" s="85"/>
      <c r="E114" s="8">
        <f>SUM(E112:E113)</f>
        <v>60</v>
      </c>
      <c r="F114" s="8">
        <f>SUM(F112:F113)</f>
        <v>4</v>
      </c>
      <c r="G114" s="63">
        <f>SUM(G112:I113)</f>
        <v>45</v>
      </c>
      <c r="H114" s="63"/>
      <c r="I114" s="63"/>
      <c r="J114" s="63">
        <f>SUM(J112:K113)</f>
        <v>3</v>
      </c>
      <c r="K114" s="63"/>
      <c r="L114" s="9" t="s">
        <v>28</v>
      </c>
      <c r="M114" s="67" t="s">
        <v>54</v>
      </c>
      <c r="N114" s="63"/>
      <c r="O114" s="63"/>
      <c r="P114" s="9" t="s">
        <v>28</v>
      </c>
      <c r="Q114" s="63">
        <f>SUM(Q112:R113)</f>
        <v>0</v>
      </c>
      <c r="R114" s="63"/>
      <c r="S114" s="63">
        <f>SUM(S112:T113)</f>
        <v>0</v>
      </c>
      <c r="T114" s="63"/>
      <c r="U114" s="63" t="s">
        <v>28</v>
      </c>
      <c r="V114" s="63"/>
      <c r="W114" s="9" t="s">
        <v>28</v>
      </c>
      <c r="X114" s="9" t="s">
        <v>28</v>
      </c>
      <c r="Y114" s="68">
        <f>SUM(Y112:Z113)</f>
        <v>0</v>
      </c>
      <c r="Z114" s="56"/>
      <c r="AA114" s="68">
        <f>SUM(AA112:AB113)</f>
        <v>0</v>
      </c>
      <c r="AB114" s="56"/>
      <c r="AC114" s="56" t="s">
        <v>28</v>
      </c>
      <c r="AD114" s="56"/>
      <c r="AE114" s="18" t="s">
        <v>54</v>
      </c>
      <c r="AF114" s="56" t="s">
        <v>28</v>
      </c>
      <c r="AG114" s="56"/>
      <c r="AH114" s="63">
        <f>SUM(AH112:AJ113)</f>
        <v>15</v>
      </c>
      <c r="AI114" s="63"/>
      <c r="AJ114" s="63"/>
      <c r="AK114" s="63">
        <f>SUM(AK112:AL113)</f>
        <v>1</v>
      </c>
      <c r="AL114" s="63"/>
      <c r="AM114" s="9" t="s">
        <v>28</v>
      </c>
      <c r="AN114" s="67" t="s">
        <v>54</v>
      </c>
      <c r="AO114" s="63"/>
      <c r="AP114" s="63"/>
      <c r="AQ114" s="63" t="s">
        <v>28</v>
      </c>
      <c r="AR114" s="63"/>
      <c r="AS114" s="63">
        <f>SUM(AS112:AT113)</f>
        <v>0</v>
      </c>
      <c r="AT114" s="63"/>
      <c r="AU114" s="63">
        <f>SUM(AU112:AV113)</f>
        <v>0</v>
      </c>
      <c r="AV114" s="63"/>
      <c r="AW114" s="63" t="s">
        <v>28</v>
      </c>
      <c r="AX114" s="63"/>
      <c r="AY114" s="63" t="s">
        <v>28</v>
      </c>
      <c r="AZ114" s="63"/>
      <c r="BA114" s="63" t="s">
        <v>28</v>
      </c>
      <c r="BB114" s="63"/>
      <c r="BC114" s="56">
        <f>SUM(BC112:BD113)</f>
        <v>0</v>
      </c>
      <c r="BD114" s="56"/>
      <c r="BE114" s="56">
        <f>SUM(BE112:BG113)</f>
        <v>0</v>
      </c>
      <c r="BF114" s="56"/>
      <c r="BG114" s="56"/>
      <c r="BH114" s="8" t="s">
        <v>28</v>
      </c>
      <c r="BI114" s="56" t="s">
        <v>110</v>
      </c>
      <c r="BJ114" s="56"/>
      <c r="BK114" s="56"/>
      <c r="BL114" s="56" t="s">
        <v>28</v>
      </c>
      <c r="BM114" s="56"/>
      <c r="BN114" s="9">
        <f>SUM(BN112:BN113)</f>
        <v>0</v>
      </c>
      <c r="BO114" s="63">
        <f>SUM(BO112:BP113)</f>
        <v>0</v>
      </c>
      <c r="BP114" s="63"/>
      <c r="BQ114" s="63" t="s">
        <v>28</v>
      </c>
      <c r="BR114" s="63"/>
      <c r="BS114" s="63" t="s">
        <v>110</v>
      </c>
      <c r="BT114" s="63"/>
      <c r="BU114" s="9" t="s">
        <v>28</v>
      </c>
      <c r="BV114" s="8">
        <f>SUM(BV112:BV113)</f>
        <v>0</v>
      </c>
      <c r="BW114" s="8">
        <f>SUM(BW112:BW113)</f>
        <v>0</v>
      </c>
      <c r="BX114" s="8" t="s">
        <v>28</v>
      </c>
      <c r="BY114" s="8" t="s">
        <v>28</v>
      </c>
      <c r="BZ114" s="8" t="s">
        <v>28</v>
      </c>
    </row>
    <row r="115" spans="1:79" ht="16.149999999999999" customHeight="1">
      <c r="A115" s="61" t="s">
        <v>117</v>
      </c>
      <c r="B115" s="61"/>
      <c r="C115" s="61"/>
      <c r="D115" s="61"/>
      <c r="E115" s="61"/>
      <c r="F115" s="61"/>
      <c r="G115" s="61"/>
      <c r="H115" s="61"/>
      <c r="I115" s="61"/>
      <c r="J115" s="61"/>
      <c r="K115" s="61"/>
      <c r="L115" s="61"/>
      <c r="M115" s="61"/>
      <c r="N115" s="61"/>
      <c r="O115" s="61"/>
      <c r="P115" s="61"/>
      <c r="Q115" s="61"/>
      <c r="R115" s="61"/>
      <c r="S115" s="61"/>
      <c r="T115" s="61"/>
      <c r="U115" s="61"/>
      <c r="V115" s="61"/>
      <c r="W115" s="61"/>
      <c r="X115" s="61"/>
      <c r="Y115" s="61"/>
      <c r="Z115" s="61"/>
      <c r="AA115" s="61"/>
      <c r="AB115" s="61"/>
      <c r="AC115" s="61"/>
      <c r="AD115" s="61"/>
      <c r="AE115" s="61"/>
      <c r="AF115" s="61"/>
      <c r="AG115" s="61"/>
      <c r="AH115" s="61"/>
      <c r="AI115" s="61"/>
      <c r="AJ115" s="61"/>
      <c r="AK115" s="61"/>
      <c r="AL115" s="61"/>
      <c r="AM115" s="61"/>
      <c r="AN115" s="61"/>
      <c r="AO115" s="61"/>
      <c r="AP115" s="61"/>
      <c r="AQ115" s="61"/>
      <c r="AR115" s="61"/>
      <c r="AS115" s="61"/>
      <c r="AT115" s="61"/>
      <c r="AU115" s="61"/>
      <c r="AV115" s="61"/>
      <c r="AW115" s="61"/>
      <c r="AX115" s="61"/>
      <c r="AY115" s="61"/>
      <c r="AZ115" s="61"/>
      <c r="BA115" s="61"/>
      <c r="BB115" s="61"/>
      <c r="BC115" s="61"/>
      <c r="BD115" s="61"/>
      <c r="BE115" s="61"/>
      <c r="BF115" s="61"/>
      <c r="BG115" s="61"/>
      <c r="BH115" s="61"/>
      <c r="BI115" s="61"/>
      <c r="BJ115" s="61"/>
      <c r="BK115" s="61"/>
      <c r="BL115" s="61"/>
      <c r="BM115" s="61"/>
      <c r="BN115" s="61"/>
      <c r="BO115" s="61"/>
      <c r="BP115" s="61"/>
      <c r="BQ115" s="61"/>
      <c r="BR115" s="61"/>
      <c r="BS115" s="61"/>
      <c r="BT115" s="61"/>
      <c r="BU115" s="61"/>
      <c r="BV115" s="61"/>
      <c r="BW115" s="61"/>
      <c r="BX115" s="61"/>
      <c r="BY115" s="61"/>
      <c r="BZ115" s="61"/>
    </row>
    <row r="116" spans="1:79" ht="45" customHeight="1">
      <c r="A116" s="2">
        <v>47</v>
      </c>
      <c r="B116" s="86" t="s">
        <v>102</v>
      </c>
      <c r="C116" s="86"/>
      <c r="D116" s="31" t="s">
        <v>131</v>
      </c>
      <c r="E116" s="6">
        <f>SUM(G116,Q116,Y116,AH116,AS116,BC116,BN116,BV116)</f>
        <v>15</v>
      </c>
      <c r="F116" s="6">
        <f>SUM(J116,S116,AA116,AK116,AU116,BE116,BO116,BW116)</f>
        <v>2</v>
      </c>
      <c r="G116" s="49">
        <v>10</v>
      </c>
      <c r="H116" s="49"/>
      <c r="I116" s="49"/>
      <c r="J116" s="49">
        <v>1.5</v>
      </c>
      <c r="K116" s="49"/>
      <c r="L116" s="7" t="s">
        <v>24</v>
      </c>
      <c r="M116" s="49">
        <v>300</v>
      </c>
      <c r="N116" s="49"/>
      <c r="O116" s="49"/>
      <c r="P116" s="7" t="s">
        <v>25</v>
      </c>
      <c r="Q116" s="49">
        <v>0</v>
      </c>
      <c r="R116" s="49"/>
      <c r="S116" s="49">
        <v>0</v>
      </c>
      <c r="T116" s="49"/>
      <c r="U116" s="49" t="s">
        <v>26</v>
      </c>
      <c r="V116" s="49"/>
      <c r="W116" s="7">
        <v>0</v>
      </c>
      <c r="X116" s="7" t="s">
        <v>26</v>
      </c>
      <c r="Y116" s="50">
        <v>0</v>
      </c>
      <c r="Z116" s="50"/>
      <c r="AA116" s="50">
        <v>0</v>
      </c>
      <c r="AB116" s="50"/>
      <c r="AC116" s="50" t="s">
        <v>52</v>
      </c>
      <c r="AD116" s="50"/>
      <c r="AE116" s="6">
        <v>0</v>
      </c>
      <c r="AF116" s="50" t="s">
        <v>52</v>
      </c>
      <c r="AG116" s="50"/>
      <c r="AH116" s="49">
        <v>5</v>
      </c>
      <c r="AI116" s="49"/>
      <c r="AJ116" s="49"/>
      <c r="AK116" s="49">
        <v>0.5</v>
      </c>
      <c r="AL116" s="49"/>
      <c r="AM116" s="7" t="s">
        <v>56</v>
      </c>
      <c r="AN116" s="49">
        <v>25</v>
      </c>
      <c r="AO116" s="49"/>
      <c r="AP116" s="49"/>
      <c r="AQ116" s="49" t="s">
        <v>55</v>
      </c>
      <c r="AR116" s="49"/>
      <c r="AS116" s="49">
        <v>0</v>
      </c>
      <c r="AT116" s="49"/>
      <c r="AU116" s="49">
        <v>0</v>
      </c>
      <c r="AV116" s="49"/>
      <c r="AW116" s="49" t="s">
        <v>26</v>
      </c>
      <c r="AX116" s="49"/>
      <c r="AY116" s="49">
        <v>0</v>
      </c>
      <c r="AZ116" s="49"/>
      <c r="BA116" s="49" t="s">
        <v>26</v>
      </c>
      <c r="BB116" s="49"/>
      <c r="BC116" s="50">
        <v>0</v>
      </c>
      <c r="BD116" s="50"/>
      <c r="BE116" s="50">
        <v>0</v>
      </c>
      <c r="BF116" s="50"/>
      <c r="BG116" s="50"/>
      <c r="BH116" s="6" t="s">
        <v>26</v>
      </c>
      <c r="BI116" s="50">
        <v>0</v>
      </c>
      <c r="BJ116" s="50"/>
      <c r="BK116" s="50"/>
      <c r="BL116" s="50" t="s">
        <v>26</v>
      </c>
      <c r="BM116" s="50"/>
      <c r="BN116" s="7">
        <v>0</v>
      </c>
      <c r="BO116" s="49">
        <v>0</v>
      </c>
      <c r="BP116" s="49"/>
      <c r="BQ116" s="49" t="s">
        <v>26</v>
      </c>
      <c r="BR116" s="49"/>
      <c r="BS116" s="49">
        <v>0</v>
      </c>
      <c r="BT116" s="49"/>
      <c r="BU116" s="7" t="s">
        <v>26</v>
      </c>
      <c r="BV116" s="6">
        <v>0</v>
      </c>
      <c r="BW116" s="6">
        <v>0</v>
      </c>
      <c r="BX116" s="6" t="s">
        <v>26</v>
      </c>
      <c r="BY116" s="6">
        <v>0</v>
      </c>
      <c r="BZ116" s="42" t="s">
        <v>26</v>
      </c>
      <c r="CA116" s="44" t="s">
        <v>196</v>
      </c>
    </row>
    <row r="117" spans="1:79" ht="25.5" customHeight="1">
      <c r="A117" s="2">
        <v>48</v>
      </c>
      <c r="B117" s="52" t="s">
        <v>109</v>
      </c>
      <c r="C117" s="53"/>
      <c r="D117" s="5" t="s">
        <v>108</v>
      </c>
      <c r="E117" s="6">
        <f>SUM(G117,Q117,Y117,AH117,AS117,BC117,BN117,BV117)</f>
        <v>10</v>
      </c>
      <c r="F117" s="6">
        <f>SUM(J117,S117,AA117,AK117,AU117,BE117,BO117,BW117)</f>
        <v>1</v>
      </c>
      <c r="G117" s="49">
        <v>0</v>
      </c>
      <c r="H117" s="49"/>
      <c r="I117" s="49"/>
      <c r="J117" s="49">
        <v>0</v>
      </c>
      <c r="K117" s="49"/>
      <c r="L117" s="7" t="s">
        <v>52</v>
      </c>
      <c r="M117" s="49">
        <v>0</v>
      </c>
      <c r="N117" s="49"/>
      <c r="O117" s="49"/>
      <c r="P117" s="7" t="s">
        <v>52</v>
      </c>
      <c r="Q117" s="49">
        <v>0</v>
      </c>
      <c r="R117" s="49"/>
      <c r="S117" s="49">
        <v>0</v>
      </c>
      <c r="T117" s="49"/>
      <c r="U117" s="49" t="s">
        <v>26</v>
      </c>
      <c r="V117" s="49"/>
      <c r="W117" s="7">
        <v>0</v>
      </c>
      <c r="X117" s="7" t="s">
        <v>26</v>
      </c>
      <c r="Y117" s="50">
        <v>5</v>
      </c>
      <c r="Z117" s="50"/>
      <c r="AA117" s="50">
        <v>0.5</v>
      </c>
      <c r="AB117" s="50"/>
      <c r="AC117" s="50" t="s">
        <v>50</v>
      </c>
      <c r="AD117" s="50"/>
      <c r="AE117" s="6">
        <v>20</v>
      </c>
      <c r="AF117" s="50" t="s">
        <v>55</v>
      </c>
      <c r="AG117" s="50"/>
      <c r="AH117" s="49">
        <v>5</v>
      </c>
      <c r="AI117" s="49"/>
      <c r="AJ117" s="49"/>
      <c r="AK117" s="49">
        <v>0.5</v>
      </c>
      <c r="AL117" s="49"/>
      <c r="AM117" s="7" t="s">
        <v>56</v>
      </c>
      <c r="AN117" s="49">
        <v>25</v>
      </c>
      <c r="AO117" s="49"/>
      <c r="AP117" s="49"/>
      <c r="AQ117" s="49" t="s">
        <v>55</v>
      </c>
      <c r="AR117" s="49"/>
      <c r="AS117" s="49">
        <v>0</v>
      </c>
      <c r="AT117" s="49"/>
      <c r="AU117" s="49">
        <v>0</v>
      </c>
      <c r="AV117" s="49"/>
      <c r="AW117" s="49" t="s">
        <v>26</v>
      </c>
      <c r="AX117" s="49"/>
      <c r="AY117" s="49">
        <v>0</v>
      </c>
      <c r="AZ117" s="49"/>
      <c r="BA117" s="49" t="s">
        <v>26</v>
      </c>
      <c r="BB117" s="49"/>
      <c r="BC117" s="50">
        <v>0</v>
      </c>
      <c r="BD117" s="50"/>
      <c r="BE117" s="50">
        <v>0</v>
      </c>
      <c r="BF117" s="50"/>
      <c r="BG117" s="50"/>
      <c r="BH117" s="6" t="s">
        <v>26</v>
      </c>
      <c r="BI117" s="50">
        <v>0</v>
      </c>
      <c r="BJ117" s="50"/>
      <c r="BK117" s="50"/>
      <c r="BL117" s="50" t="s">
        <v>26</v>
      </c>
      <c r="BM117" s="50"/>
      <c r="BN117" s="7">
        <v>0</v>
      </c>
      <c r="BO117" s="49">
        <v>0</v>
      </c>
      <c r="BP117" s="49"/>
      <c r="BQ117" s="49" t="s">
        <v>26</v>
      </c>
      <c r="BR117" s="49"/>
      <c r="BS117" s="49">
        <v>0</v>
      </c>
      <c r="BT117" s="49"/>
      <c r="BU117" s="7" t="s">
        <v>26</v>
      </c>
      <c r="BV117" s="6">
        <v>0</v>
      </c>
      <c r="BW117" s="6">
        <v>0</v>
      </c>
      <c r="BX117" s="6" t="s">
        <v>26</v>
      </c>
      <c r="BY117" s="6">
        <v>0</v>
      </c>
      <c r="BZ117" s="42" t="s">
        <v>26</v>
      </c>
      <c r="CA117" s="44" t="s">
        <v>197</v>
      </c>
    </row>
    <row r="118" spans="1:79" ht="30.75" customHeight="1">
      <c r="A118" s="2">
        <v>49</v>
      </c>
      <c r="B118" s="52" t="s">
        <v>103</v>
      </c>
      <c r="C118" s="53"/>
      <c r="D118" s="29" t="s">
        <v>129</v>
      </c>
      <c r="E118" s="6">
        <f>SUM(G118,Q118,Y118,AH118,AS118,BC118,BN118,BV118)</f>
        <v>10</v>
      </c>
      <c r="F118" s="6">
        <f>SUM(J118,S118,AA118,AK118,AU118,BE118,BO118,BW118)</f>
        <v>1</v>
      </c>
      <c r="G118" s="92">
        <v>5</v>
      </c>
      <c r="H118" s="118"/>
      <c r="I118" s="93"/>
      <c r="J118" s="92">
        <v>0.5</v>
      </c>
      <c r="K118" s="93"/>
      <c r="L118" s="7" t="s">
        <v>24</v>
      </c>
      <c r="M118" s="92">
        <v>300</v>
      </c>
      <c r="N118" s="118"/>
      <c r="O118" s="93"/>
      <c r="P118" s="7" t="s">
        <v>25</v>
      </c>
      <c r="Q118" s="92">
        <v>0</v>
      </c>
      <c r="R118" s="93"/>
      <c r="S118" s="92">
        <v>0</v>
      </c>
      <c r="T118" s="93"/>
      <c r="U118" s="92" t="s">
        <v>26</v>
      </c>
      <c r="V118" s="93"/>
      <c r="W118" s="7">
        <v>0</v>
      </c>
      <c r="X118" s="7" t="s">
        <v>26</v>
      </c>
      <c r="Y118" s="119">
        <v>0</v>
      </c>
      <c r="Z118" s="120"/>
      <c r="AA118" s="119">
        <v>0</v>
      </c>
      <c r="AB118" s="120"/>
      <c r="AC118" s="119" t="s">
        <v>52</v>
      </c>
      <c r="AD118" s="120"/>
      <c r="AE118" s="6">
        <v>0</v>
      </c>
      <c r="AF118" s="119" t="s">
        <v>52</v>
      </c>
      <c r="AG118" s="120"/>
      <c r="AH118" s="92">
        <v>5</v>
      </c>
      <c r="AI118" s="118"/>
      <c r="AJ118" s="93"/>
      <c r="AK118" s="92">
        <v>0.5</v>
      </c>
      <c r="AL118" s="93"/>
      <c r="AM118" s="7" t="s">
        <v>56</v>
      </c>
      <c r="AN118" s="92">
        <v>25</v>
      </c>
      <c r="AO118" s="118"/>
      <c r="AP118" s="93"/>
      <c r="AQ118" s="92" t="s">
        <v>55</v>
      </c>
      <c r="AR118" s="93"/>
      <c r="AS118" s="92">
        <v>0</v>
      </c>
      <c r="AT118" s="93"/>
      <c r="AU118" s="92">
        <v>0</v>
      </c>
      <c r="AV118" s="93"/>
      <c r="AW118" s="92" t="s">
        <v>26</v>
      </c>
      <c r="AX118" s="93"/>
      <c r="AY118" s="92">
        <v>0</v>
      </c>
      <c r="AZ118" s="93"/>
      <c r="BA118" s="92" t="s">
        <v>26</v>
      </c>
      <c r="BB118" s="93"/>
      <c r="BC118" s="119">
        <v>0</v>
      </c>
      <c r="BD118" s="120"/>
      <c r="BE118" s="119">
        <v>0</v>
      </c>
      <c r="BF118" s="142"/>
      <c r="BG118" s="120"/>
      <c r="BH118" s="6" t="s">
        <v>26</v>
      </c>
      <c r="BI118" s="119">
        <v>0</v>
      </c>
      <c r="BJ118" s="142"/>
      <c r="BK118" s="120"/>
      <c r="BL118" s="119" t="s">
        <v>26</v>
      </c>
      <c r="BM118" s="120"/>
      <c r="BN118" s="7">
        <v>0</v>
      </c>
      <c r="BO118" s="92">
        <v>0</v>
      </c>
      <c r="BP118" s="93"/>
      <c r="BQ118" s="92" t="s">
        <v>26</v>
      </c>
      <c r="BR118" s="93"/>
      <c r="BS118" s="92">
        <v>0</v>
      </c>
      <c r="BT118" s="93"/>
      <c r="BU118" s="7" t="s">
        <v>26</v>
      </c>
      <c r="BV118" s="6">
        <v>0</v>
      </c>
      <c r="BW118" s="6">
        <v>0</v>
      </c>
      <c r="BX118" s="6" t="s">
        <v>26</v>
      </c>
      <c r="BY118" s="6">
        <v>0</v>
      </c>
      <c r="BZ118" s="42" t="s">
        <v>26</v>
      </c>
      <c r="CA118" s="44" t="s">
        <v>198</v>
      </c>
    </row>
    <row r="119" spans="1:79" ht="21" customHeight="1">
      <c r="A119" s="83" t="s">
        <v>84</v>
      </c>
      <c r="B119" s="84"/>
      <c r="C119" s="84"/>
      <c r="D119" s="85"/>
      <c r="E119" s="8">
        <f>SUM(E116:E118)</f>
        <v>35</v>
      </c>
      <c r="F119" s="8">
        <f>SUM(F116:F118)</f>
        <v>4</v>
      </c>
      <c r="G119" s="63">
        <f>SUM(G116:I118)</f>
        <v>15</v>
      </c>
      <c r="H119" s="63"/>
      <c r="I119" s="63"/>
      <c r="J119" s="63">
        <f>SUM(J116:K118)</f>
        <v>2</v>
      </c>
      <c r="K119" s="63"/>
      <c r="L119" s="9" t="s">
        <v>28</v>
      </c>
      <c r="M119" s="67" t="s">
        <v>54</v>
      </c>
      <c r="N119" s="63"/>
      <c r="O119" s="63"/>
      <c r="P119" s="9" t="s">
        <v>28</v>
      </c>
      <c r="Q119" s="63">
        <f>SUM(Q116:R118)</f>
        <v>0</v>
      </c>
      <c r="R119" s="63"/>
      <c r="S119" s="63">
        <f>SUM(S116:T118)</f>
        <v>0</v>
      </c>
      <c r="T119" s="63"/>
      <c r="U119" s="63" t="s">
        <v>28</v>
      </c>
      <c r="V119" s="63"/>
      <c r="W119" s="9" t="s">
        <v>28</v>
      </c>
      <c r="X119" s="9" t="s">
        <v>28</v>
      </c>
      <c r="Y119" s="56">
        <f>SUM(Y116:Z118)</f>
        <v>5</v>
      </c>
      <c r="Z119" s="56"/>
      <c r="AA119" s="56">
        <f>SUM(AA116:AB118)</f>
        <v>0.5</v>
      </c>
      <c r="AB119" s="56"/>
      <c r="AC119" s="56" t="s">
        <v>28</v>
      </c>
      <c r="AD119" s="56"/>
      <c r="AE119" s="18" t="s">
        <v>54</v>
      </c>
      <c r="AF119" s="56" t="s">
        <v>28</v>
      </c>
      <c r="AG119" s="56"/>
      <c r="AH119" s="63">
        <f>SUM(AH116:AJ118)</f>
        <v>15</v>
      </c>
      <c r="AI119" s="63"/>
      <c r="AJ119" s="63"/>
      <c r="AK119" s="63">
        <f>SUM(AK116:AL118)</f>
        <v>1.5</v>
      </c>
      <c r="AL119" s="63"/>
      <c r="AM119" s="9" t="s">
        <v>28</v>
      </c>
      <c r="AN119" s="63" t="s">
        <v>110</v>
      </c>
      <c r="AO119" s="63"/>
      <c r="AP119" s="63"/>
      <c r="AQ119" s="63" t="s">
        <v>28</v>
      </c>
      <c r="AR119" s="63"/>
      <c r="AS119" s="63">
        <f>SUM(AS116:AT118)</f>
        <v>0</v>
      </c>
      <c r="AT119" s="63"/>
      <c r="AU119" s="63">
        <f>SUM(AU116:AV118)</f>
        <v>0</v>
      </c>
      <c r="AV119" s="63"/>
      <c r="AW119" s="63" t="s">
        <v>28</v>
      </c>
      <c r="AX119" s="63"/>
      <c r="AY119" s="63" t="s">
        <v>28</v>
      </c>
      <c r="AZ119" s="63"/>
      <c r="BA119" s="63" t="s">
        <v>28</v>
      </c>
      <c r="BB119" s="63"/>
      <c r="BC119" s="56">
        <f>SUM(BC116:BD118)</f>
        <v>0</v>
      </c>
      <c r="BD119" s="56"/>
      <c r="BE119" s="56">
        <f>SUM(BE116:BG118)</f>
        <v>0</v>
      </c>
      <c r="BF119" s="56"/>
      <c r="BG119" s="56"/>
      <c r="BH119" s="8" t="s">
        <v>28</v>
      </c>
      <c r="BI119" s="56" t="s">
        <v>110</v>
      </c>
      <c r="BJ119" s="56"/>
      <c r="BK119" s="56"/>
      <c r="BL119" s="56" t="s">
        <v>28</v>
      </c>
      <c r="BM119" s="56"/>
      <c r="BN119" s="9">
        <f>SUM(BN116:BN118)</f>
        <v>0</v>
      </c>
      <c r="BO119" s="63">
        <f>SUM(BO116:BP118)</f>
        <v>0</v>
      </c>
      <c r="BP119" s="63"/>
      <c r="BQ119" s="63" t="s">
        <v>28</v>
      </c>
      <c r="BR119" s="63"/>
      <c r="BS119" s="63" t="s">
        <v>110</v>
      </c>
      <c r="BT119" s="63"/>
      <c r="BU119" s="9" t="s">
        <v>28</v>
      </c>
      <c r="BV119" s="8">
        <f>SUM(BV116:BV118)</f>
        <v>0</v>
      </c>
      <c r="BW119" s="8">
        <f>SUM(BW116:BW118)</f>
        <v>0</v>
      </c>
      <c r="BX119" s="8" t="s">
        <v>28</v>
      </c>
      <c r="BY119" s="8" t="s">
        <v>28</v>
      </c>
      <c r="BZ119" s="8" t="s">
        <v>28</v>
      </c>
    </row>
    <row r="120" spans="1:79" ht="21.75" customHeight="1">
      <c r="A120" s="61" t="s">
        <v>118</v>
      </c>
      <c r="B120" s="61"/>
      <c r="C120" s="61"/>
      <c r="D120" s="61"/>
      <c r="E120" s="61"/>
      <c r="F120" s="61"/>
      <c r="G120" s="61"/>
      <c r="H120" s="61"/>
      <c r="I120" s="61"/>
      <c r="J120" s="61"/>
      <c r="K120" s="61"/>
      <c r="L120" s="61"/>
      <c r="M120" s="61"/>
      <c r="N120" s="61"/>
      <c r="O120" s="61"/>
      <c r="P120" s="61"/>
      <c r="Q120" s="61"/>
      <c r="R120" s="61"/>
      <c r="S120" s="61"/>
      <c r="T120" s="61"/>
      <c r="U120" s="61"/>
      <c r="V120" s="61"/>
      <c r="W120" s="61"/>
      <c r="X120" s="61"/>
      <c r="Y120" s="61"/>
      <c r="Z120" s="61"/>
      <c r="AA120" s="61"/>
      <c r="AB120" s="61"/>
      <c r="AC120" s="61"/>
      <c r="AD120" s="61"/>
      <c r="AE120" s="61"/>
      <c r="AF120" s="61"/>
      <c r="AG120" s="61"/>
      <c r="AH120" s="61"/>
      <c r="AI120" s="61"/>
      <c r="AJ120" s="61"/>
      <c r="AK120" s="61"/>
      <c r="AL120" s="61"/>
      <c r="AM120" s="61"/>
      <c r="AN120" s="61"/>
      <c r="AO120" s="61"/>
      <c r="AP120" s="61"/>
      <c r="AQ120" s="61"/>
      <c r="AR120" s="61"/>
      <c r="AS120" s="61"/>
      <c r="AT120" s="61"/>
      <c r="AU120" s="61"/>
      <c r="AV120" s="61"/>
      <c r="AW120" s="61"/>
      <c r="AX120" s="61"/>
      <c r="AY120" s="61"/>
      <c r="AZ120" s="61"/>
      <c r="BA120" s="61"/>
      <c r="BB120" s="61"/>
      <c r="BC120" s="61"/>
      <c r="BD120" s="61"/>
      <c r="BE120" s="61"/>
      <c r="BF120" s="61"/>
      <c r="BG120" s="61"/>
      <c r="BH120" s="61"/>
      <c r="BI120" s="61"/>
      <c r="BJ120" s="61"/>
      <c r="BK120" s="61"/>
      <c r="BL120" s="61"/>
      <c r="BM120" s="61"/>
      <c r="BN120" s="61"/>
      <c r="BO120" s="61"/>
      <c r="BP120" s="61"/>
      <c r="BQ120" s="61"/>
      <c r="BR120" s="61"/>
      <c r="BS120" s="61"/>
      <c r="BT120" s="61"/>
      <c r="BU120" s="61"/>
      <c r="BV120" s="61"/>
      <c r="BW120" s="61"/>
      <c r="BX120" s="61"/>
      <c r="BY120" s="61"/>
      <c r="BZ120" s="61"/>
    </row>
    <row r="121" spans="1:79" ht="25.5" customHeight="1">
      <c r="A121" s="2">
        <v>50</v>
      </c>
      <c r="B121" s="52" t="s">
        <v>104</v>
      </c>
      <c r="C121" s="53"/>
      <c r="D121" s="29" t="s">
        <v>123</v>
      </c>
      <c r="E121" s="6">
        <v>15</v>
      </c>
      <c r="F121" s="6">
        <v>0.5</v>
      </c>
      <c r="G121" s="49">
        <v>0</v>
      </c>
      <c r="H121" s="49"/>
      <c r="I121" s="49"/>
      <c r="J121" s="49">
        <v>0</v>
      </c>
      <c r="K121" s="49"/>
      <c r="L121" s="7">
        <v>0</v>
      </c>
      <c r="M121" s="49">
        <v>0</v>
      </c>
      <c r="N121" s="49"/>
      <c r="O121" s="49"/>
      <c r="P121" s="7">
        <v>0</v>
      </c>
      <c r="Q121" s="49">
        <v>0</v>
      </c>
      <c r="R121" s="49"/>
      <c r="S121" s="49">
        <v>0</v>
      </c>
      <c r="T121" s="49"/>
      <c r="U121" s="49" t="s">
        <v>26</v>
      </c>
      <c r="V121" s="49"/>
      <c r="W121" s="7">
        <v>0</v>
      </c>
      <c r="X121" s="7" t="s">
        <v>26</v>
      </c>
      <c r="Y121" s="50">
        <v>0</v>
      </c>
      <c r="Z121" s="50"/>
      <c r="AA121" s="50">
        <v>0</v>
      </c>
      <c r="AB121" s="50"/>
      <c r="AC121" s="50">
        <v>0</v>
      </c>
      <c r="AD121" s="50"/>
      <c r="AE121" s="6">
        <v>0</v>
      </c>
      <c r="AF121" s="50">
        <v>0</v>
      </c>
      <c r="AG121" s="50"/>
      <c r="AH121" s="49">
        <v>15</v>
      </c>
      <c r="AI121" s="49"/>
      <c r="AJ121" s="49"/>
      <c r="AK121" s="49">
        <v>0.5</v>
      </c>
      <c r="AL121" s="49"/>
      <c r="AM121" s="7" t="s">
        <v>50</v>
      </c>
      <c r="AN121" s="49">
        <v>25</v>
      </c>
      <c r="AO121" s="49"/>
      <c r="AP121" s="49"/>
      <c r="AQ121" s="49" t="s">
        <v>60</v>
      </c>
      <c r="AR121" s="49"/>
      <c r="AS121" s="49">
        <v>0</v>
      </c>
      <c r="AT121" s="49"/>
      <c r="AU121" s="49">
        <v>0</v>
      </c>
      <c r="AV121" s="49"/>
      <c r="AW121" s="49" t="s">
        <v>26</v>
      </c>
      <c r="AX121" s="49"/>
      <c r="AY121" s="49">
        <v>0</v>
      </c>
      <c r="AZ121" s="49"/>
      <c r="BA121" s="49" t="s">
        <v>26</v>
      </c>
      <c r="BB121" s="49"/>
      <c r="BC121" s="50">
        <v>0</v>
      </c>
      <c r="BD121" s="50"/>
      <c r="BE121" s="50">
        <v>0</v>
      </c>
      <c r="BF121" s="50"/>
      <c r="BG121" s="50"/>
      <c r="BH121" s="6" t="s">
        <v>26</v>
      </c>
      <c r="BI121" s="50">
        <v>0</v>
      </c>
      <c r="BJ121" s="50"/>
      <c r="BK121" s="50"/>
      <c r="BL121" s="50" t="s">
        <v>26</v>
      </c>
      <c r="BM121" s="50"/>
      <c r="BN121" s="7">
        <v>0</v>
      </c>
      <c r="BO121" s="49">
        <v>0</v>
      </c>
      <c r="BP121" s="49"/>
      <c r="BQ121" s="49" t="s">
        <v>26</v>
      </c>
      <c r="BR121" s="49"/>
      <c r="BS121" s="49">
        <v>0</v>
      </c>
      <c r="BT121" s="49"/>
      <c r="BU121" s="7" t="s">
        <v>26</v>
      </c>
      <c r="BV121" s="6">
        <v>0</v>
      </c>
      <c r="BW121" s="6">
        <v>0</v>
      </c>
      <c r="BX121" s="6" t="s">
        <v>26</v>
      </c>
      <c r="BY121" s="6">
        <v>0</v>
      </c>
      <c r="BZ121" s="42" t="s">
        <v>26</v>
      </c>
      <c r="CA121" s="44" t="s">
        <v>199</v>
      </c>
    </row>
    <row r="122" spans="1:79" ht="29.25" customHeight="1">
      <c r="A122" s="2">
        <v>51</v>
      </c>
      <c r="B122" s="52" t="s">
        <v>105</v>
      </c>
      <c r="C122" s="53"/>
      <c r="D122" s="5" t="s">
        <v>106</v>
      </c>
      <c r="E122" s="6">
        <v>15</v>
      </c>
      <c r="F122" s="6">
        <v>0.5</v>
      </c>
      <c r="G122" s="49">
        <v>0</v>
      </c>
      <c r="H122" s="49"/>
      <c r="I122" s="49"/>
      <c r="J122" s="49">
        <v>0</v>
      </c>
      <c r="K122" s="49"/>
      <c r="L122" s="7">
        <v>0</v>
      </c>
      <c r="M122" s="49">
        <v>0</v>
      </c>
      <c r="N122" s="49"/>
      <c r="O122" s="49"/>
      <c r="P122" s="7">
        <v>0</v>
      </c>
      <c r="Q122" s="49">
        <v>0</v>
      </c>
      <c r="R122" s="49"/>
      <c r="S122" s="49">
        <v>0</v>
      </c>
      <c r="T122" s="49"/>
      <c r="U122" s="49" t="s">
        <v>26</v>
      </c>
      <c r="V122" s="49"/>
      <c r="W122" s="7">
        <v>0</v>
      </c>
      <c r="X122" s="7" t="s">
        <v>26</v>
      </c>
      <c r="Y122" s="50">
        <v>0</v>
      </c>
      <c r="Z122" s="50"/>
      <c r="AA122" s="50">
        <v>0</v>
      </c>
      <c r="AB122" s="50"/>
      <c r="AC122" s="50">
        <v>0</v>
      </c>
      <c r="AD122" s="50"/>
      <c r="AE122" s="6">
        <v>0</v>
      </c>
      <c r="AF122" s="50">
        <v>0</v>
      </c>
      <c r="AG122" s="50"/>
      <c r="AH122" s="49">
        <v>15</v>
      </c>
      <c r="AI122" s="49"/>
      <c r="AJ122" s="49"/>
      <c r="AK122" s="49">
        <v>0.5</v>
      </c>
      <c r="AL122" s="49"/>
      <c r="AM122" s="7" t="s">
        <v>50</v>
      </c>
      <c r="AN122" s="49">
        <v>25</v>
      </c>
      <c r="AO122" s="49"/>
      <c r="AP122" s="49"/>
      <c r="AQ122" s="49" t="s">
        <v>60</v>
      </c>
      <c r="AR122" s="49"/>
      <c r="AS122" s="49">
        <v>0</v>
      </c>
      <c r="AT122" s="49"/>
      <c r="AU122" s="49">
        <v>0</v>
      </c>
      <c r="AV122" s="49"/>
      <c r="AW122" s="49" t="s">
        <v>26</v>
      </c>
      <c r="AX122" s="49"/>
      <c r="AY122" s="49">
        <v>0</v>
      </c>
      <c r="AZ122" s="49"/>
      <c r="BA122" s="49" t="s">
        <v>26</v>
      </c>
      <c r="BB122" s="49"/>
      <c r="BC122" s="50">
        <v>0</v>
      </c>
      <c r="BD122" s="50"/>
      <c r="BE122" s="50">
        <v>0</v>
      </c>
      <c r="BF122" s="50"/>
      <c r="BG122" s="50"/>
      <c r="BH122" s="6" t="s">
        <v>26</v>
      </c>
      <c r="BI122" s="50">
        <v>0</v>
      </c>
      <c r="BJ122" s="50"/>
      <c r="BK122" s="50"/>
      <c r="BL122" s="50" t="s">
        <v>26</v>
      </c>
      <c r="BM122" s="50"/>
      <c r="BN122" s="7">
        <v>0</v>
      </c>
      <c r="BO122" s="49">
        <v>0</v>
      </c>
      <c r="BP122" s="49"/>
      <c r="BQ122" s="49" t="s">
        <v>26</v>
      </c>
      <c r="BR122" s="49"/>
      <c r="BS122" s="49">
        <v>0</v>
      </c>
      <c r="BT122" s="49"/>
      <c r="BU122" s="7" t="s">
        <v>26</v>
      </c>
      <c r="BV122" s="6">
        <v>0</v>
      </c>
      <c r="BW122" s="6">
        <v>0</v>
      </c>
      <c r="BX122" s="6" t="s">
        <v>26</v>
      </c>
      <c r="BY122" s="6">
        <v>0</v>
      </c>
      <c r="BZ122" s="42" t="s">
        <v>26</v>
      </c>
      <c r="CA122" s="44" t="s">
        <v>200</v>
      </c>
    </row>
    <row r="123" spans="1:79" ht="39.6" customHeight="1">
      <c r="A123" s="2">
        <v>52</v>
      </c>
      <c r="B123" s="52" t="s">
        <v>77</v>
      </c>
      <c r="C123" s="53"/>
      <c r="D123" s="5" t="s">
        <v>207</v>
      </c>
      <c r="E123" s="6">
        <f t="shared" ref="E123" si="15">SUM(G123,Q123,Y123,AH123,AS123,BC123,BN123,BV123)</f>
        <v>30</v>
      </c>
      <c r="F123" s="6">
        <v>1</v>
      </c>
      <c r="G123" s="49">
        <v>0</v>
      </c>
      <c r="H123" s="49"/>
      <c r="I123" s="49"/>
      <c r="J123" s="115">
        <v>0</v>
      </c>
      <c r="K123" s="115"/>
      <c r="L123" s="20">
        <v>0</v>
      </c>
      <c r="M123" s="49">
        <v>0</v>
      </c>
      <c r="N123" s="49"/>
      <c r="O123" s="49"/>
      <c r="P123" s="7">
        <v>0</v>
      </c>
      <c r="Q123" s="49">
        <v>0</v>
      </c>
      <c r="R123" s="49"/>
      <c r="S123" s="49">
        <v>0</v>
      </c>
      <c r="T123" s="49"/>
      <c r="U123" s="49" t="s">
        <v>26</v>
      </c>
      <c r="V123" s="49"/>
      <c r="W123" s="7">
        <v>0</v>
      </c>
      <c r="X123" s="7" t="s">
        <v>26</v>
      </c>
      <c r="Y123" s="50">
        <v>0</v>
      </c>
      <c r="Z123" s="50"/>
      <c r="AA123" s="113">
        <v>0</v>
      </c>
      <c r="AB123" s="113"/>
      <c r="AC123" s="113">
        <v>0</v>
      </c>
      <c r="AD123" s="114"/>
      <c r="AE123" s="6">
        <v>0</v>
      </c>
      <c r="AF123" s="50">
        <v>0</v>
      </c>
      <c r="AG123" s="50"/>
      <c r="AH123" s="49">
        <v>30</v>
      </c>
      <c r="AI123" s="49"/>
      <c r="AJ123" s="49"/>
      <c r="AK123" s="49">
        <v>1</v>
      </c>
      <c r="AL123" s="49"/>
      <c r="AM123" s="7" t="s">
        <v>50</v>
      </c>
      <c r="AN123" s="49">
        <v>25</v>
      </c>
      <c r="AO123" s="49"/>
      <c r="AP123" s="49"/>
      <c r="AQ123" s="49" t="s">
        <v>60</v>
      </c>
      <c r="AR123" s="49"/>
      <c r="AS123" s="49">
        <v>0</v>
      </c>
      <c r="AT123" s="49"/>
      <c r="AU123" s="49">
        <v>0</v>
      </c>
      <c r="AV123" s="49"/>
      <c r="AW123" s="49" t="s">
        <v>26</v>
      </c>
      <c r="AX123" s="49"/>
      <c r="AY123" s="49">
        <v>0</v>
      </c>
      <c r="AZ123" s="49"/>
      <c r="BA123" s="49" t="s">
        <v>26</v>
      </c>
      <c r="BB123" s="49"/>
      <c r="BC123" s="50">
        <v>0</v>
      </c>
      <c r="BD123" s="50"/>
      <c r="BE123" s="50">
        <v>0</v>
      </c>
      <c r="BF123" s="50"/>
      <c r="BG123" s="50"/>
      <c r="BH123" s="6" t="s">
        <v>26</v>
      </c>
      <c r="BI123" s="50">
        <v>0</v>
      </c>
      <c r="BJ123" s="50"/>
      <c r="BK123" s="50"/>
      <c r="BL123" s="50" t="s">
        <v>26</v>
      </c>
      <c r="BM123" s="50"/>
      <c r="BN123" s="7">
        <v>0</v>
      </c>
      <c r="BO123" s="49">
        <v>0</v>
      </c>
      <c r="BP123" s="49"/>
      <c r="BQ123" s="49" t="s">
        <v>26</v>
      </c>
      <c r="BR123" s="49"/>
      <c r="BS123" s="49">
        <v>0</v>
      </c>
      <c r="BT123" s="49"/>
      <c r="BU123" s="7" t="s">
        <v>26</v>
      </c>
      <c r="BV123" s="6">
        <v>0</v>
      </c>
      <c r="BW123" s="6">
        <v>0</v>
      </c>
      <c r="BX123" s="6" t="s">
        <v>26</v>
      </c>
      <c r="BY123" s="6">
        <v>0</v>
      </c>
      <c r="BZ123" s="42" t="s">
        <v>26</v>
      </c>
      <c r="CA123" s="44" t="s">
        <v>201</v>
      </c>
    </row>
    <row r="124" spans="1:79" ht="86.45" customHeight="1">
      <c r="A124" s="35">
        <v>53</v>
      </c>
      <c r="B124" s="52" t="s">
        <v>143</v>
      </c>
      <c r="C124" s="53"/>
      <c r="D124" s="5" t="s">
        <v>155</v>
      </c>
      <c r="E124" s="6">
        <v>30</v>
      </c>
      <c r="F124" s="6">
        <f t="shared" ref="F124" si="16">SUM(J124,S124,AA124,AK124,AU124,BE124,BO124,BW124)</f>
        <v>1</v>
      </c>
      <c r="G124" s="49">
        <v>0</v>
      </c>
      <c r="H124" s="49"/>
      <c r="I124" s="49"/>
      <c r="J124" s="49">
        <v>0</v>
      </c>
      <c r="K124" s="49"/>
      <c r="L124" s="7">
        <v>0</v>
      </c>
      <c r="M124" s="49">
        <v>0</v>
      </c>
      <c r="N124" s="49"/>
      <c r="O124" s="49"/>
      <c r="P124" s="7">
        <v>0</v>
      </c>
      <c r="Q124" s="49">
        <v>0</v>
      </c>
      <c r="R124" s="49"/>
      <c r="S124" s="49">
        <v>0</v>
      </c>
      <c r="T124" s="49"/>
      <c r="U124" s="49" t="s">
        <v>26</v>
      </c>
      <c r="V124" s="49"/>
      <c r="W124" s="7">
        <v>0</v>
      </c>
      <c r="X124" s="7" t="s">
        <v>26</v>
      </c>
      <c r="Y124" s="50">
        <v>0</v>
      </c>
      <c r="Z124" s="50"/>
      <c r="AA124" s="50">
        <v>0</v>
      </c>
      <c r="AB124" s="50"/>
      <c r="AC124" s="50">
        <v>0</v>
      </c>
      <c r="AD124" s="50"/>
      <c r="AE124" s="6">
        <v>0</v>
      </c>
      <c r="AF124" s="50">
        <v>0</v>
      </c>
      <c r="AG124" s="50"/>
      <c r="AH124" s="49">
        <v>30</v>
      </c>
      <c r="AI124" s="49"/>
      <c r="AJ124" s="49"/>
      <c r="AK124" s="49">
        <v>1</v>
      </c>
      <c r="AL124" s="49"/>
      <c r="AM124" s="7" t="s">
        <v>50</v>
      </c>
      <c r="AN124" s="49">
        <v>30</v>
      </c>
      <c r="AO124" s="49"/>
      <c r="AP124" s="49"/>
      <c r="AQ124" s="49" t="s">
        <v>60</v>
      </c>
      <c r="AR124" s="49"/>
      <c r="AS124" s="49">
        <v>0</v>
      </c>
      <c r="AT124" s="49"/>
      <c r="AU124" s="49">
        <v>0</v>
      </c>
      <c r="AV124" s="49"/>
      <c r="AW124" s="49" t="s">
        <v>26</v>
      </c>
      <c r="AX124" s="49"/>
      <c r="AY124" s="49">
        <v>0</v>
      </c>
      <c r="AZ124" s="49"/>
      <c r="BA124" s="49" t="s">
        <v>26</v>
      </c>
      <c r="BB124" s="49"/>
      <c r="BC124" s="50">
        <v>0</v>
      </c>
      <c r="BD124" s="50"/>
      <c r="BE124" s="50">
        <v>0</v>
      </c>
      <c r="BF124" s="50"/>
      <c r="BG124" s="50"/>
      <c r="BH124" s="6" t="s">
        <v>26</v>
      </c>
      <c r="BI124" s="50">
        <v>0</v>
      </c>
      <c r="BJ124" s="50"/>
      <c r="BK124" s="50"/>
      <c r="BL124" s="50" t="s">
        <v>26</v>
      </c>
      <c r="BM124" s="50"/>
      <c r="BN124" s="7">
        <v>0</v>
      </c>
      <c r="BO124" s="49">
        <v>0</v>
      </c>
      <c r="BP124" s="49"/>
      <c r="BQ124" s="49" t="s">
        <v>26</v>
      </c>
      <c r="BR124" s="49"/>
      <c r="BS124" s="49">
        <v>0</v>
      </c>
      <c r="BT124" s="49"/>
      <c r="BU124" s="7" t="s">
        <v>26</v>
      </c>
      <c r="BV124" s="6">
        <v>0</v>
      </c>
      <c r="BW124" s="6">
        <v>0</v>
      </c>
      <c r="BX124" s="6" t="s">
        <v>26</v>
      </c>
      <c r="BY124" s="6">
        <v>0</v>
      </c>
      <c r="BZ124" s="42" t="s">
        <v>26</v>
      </c>
      <c r="CA124" s="44" t="s">
        <v>202</v>
      </c>
    </row>
    <row r="125" spans="1:79" ht="13.5" customHeight="1">
      <c r="A125" s="83" t="s">
        <v>91</v>
      </c>
      <c r="B125" s="84"/>
      <c r="C125" s="84"/>
      <c r="D125" s="85"/>
      <c r="E125" s="25">
        <v>30</v>
      </c>
      <c r="F125" s="25">
        <v>1</v>
      </c>
      <c r="G125" s="69">
        <v>0</v>
      </c>
      <c r="H125" s="69"/>
      <c r="I125" s="69"/>
      <c r="J125" s="63">
        <f>SUM(J121:K124)</f>
        <v>0</v>
      </c>
      <c r="K125" s="63"/>
      <c r="L125" s="9" t="s">
        <v>28</v>
      </c>
      <c r="M125" s="67" t="s">
        <v>54</v>
      </c>
      <c r="N125" s="63"/>
      <c r="O125" s="63"/>
      <c r="P125" s="9" t="s">
        <v>28</v>
      </c>
      <c r="Q125" s="63">
        <f>SUM(Q121:R124)</f>
        <v>0</v>
      </c>
      <c r="R125" s="63"/>
      <c r="S125" s="63">
        <f>SUM(S121:T124)</f>
        <v>0</v>
      </c>
      <c r="T125" s="63"/>
      <c r="U125" s="63" t="s">
        <v>28</v>
      </c>
      <c r="V125" s="63"/>
      <c r="W125" s="9" t="s">
        <v>28</v>
      </c>
      <c r="X125" s="9" t="s">
        <v>28</v>
      </c>
      <c r="Y125" s="68">
        <f>SUM(Y121:Z124)</f>
        <v>0</v>
      </c>
      <c r="Z125" s="56"/>
      <c r="AA125" s="68">
        <f>SUM(AA121:AB124)</f>
        <v>0</v>
      </c>
      <c r="AB125" s="56"/>
      <c r="AC125" s="56" t="s">
        <v>28</v>
      </c>
      <c r="AD125" s="56"/>
      <c r="AE125" s="18" t="s">
        <v>54</v>
      </c>
      <c r="AF125" s="56" t="s">
        <v>28</v>
      </c>
      <c r="AG125" s="56"/>
      <c r="AH125" s="69">
        <v>30</v>
      </c>
      <c r="AI125" s="69"/>
      <c r="AJ125" s="69"/>
      <c r="AK125" s="69">
        <v>1</v>
      </c>
      <c r="AL125" s="69"/>
      <c r="AM125" s="9" t="s">
        <v>28</v>
      </c>
      <c r="AN125" s="67" t="s">
        <v>54</v>
      </c>
      <c r="AO125" s="63"/>
      <c r="AP125" s="63"/>
      <c r="AQ125" s="63" t="s">
        <v>28</v>
      </c>
      <c r="AR125" s="63"/>
      <c r="AS125" s="63">
        <f>SUM(AS121:AT124)</f>
        <v>0</v>
      </c>
      <c r="AT125" s="63"/>
      <c r="AU125" s="63">
        <f>SUM(AU121:AV124)</f>
        <v>0</v>
      </c>
      <c r="AV125" s="63"/>
      <c r="AW125" s="63" t="s">
        <v>28</v>
      </c>
      <c r="AX125" s="63"/>
      <c r="AY125" s="63" t="s">
        <v>28</v>
      </c>
      <c r="AZ125" s="63"/>
      <c r="BA125" s="63" t="s">
        <v>28</v>
      </c>
      <c r="BB125" s="63"/>
      <c r="BC125" s="56">
        <f>SUM(BC121:BD124)</f>
        <v>0</v>
      </c>
      <c r="BD125" s="56"/>
      <c r="BE125" s="56">
        <f>SUM(BE121:BG124)</f>
        <v>0</v>
      </c>
      <c r="BF125" s="56"/>
      <c r="BG125" s="56"/>
      <c r="BH125" s="8" t="s">
        <v>28</v>
      </c>
      <c r="BI125" s="56" t="s">
        <v>110</v>
      </c>
      <c r="BJ125" s="56"/>
      <c r="BK125" s="56"/>
      <c r="BL125" s="56" t="s">
        <v>28</v>
      </c>
      <c r="BM125" s="56"/>
      <c r="BN125" s="9">
        <f>SUM(BN121:BN124)</f>
        <v>0</v>
      </c>
      <c r="BO125" s="63">
        <f>SUM(BO121:BP124)</f>
        <v>0</v>
      </c>
      <c r="BP125" s="63"/>
      <c r="BQ125" s="63" t="s">
        <v>28</v>
      </c>
      <c r="BR125" s="63"/>
      <c r="BS125" s="63" t="s">
        <v>110</v>
      </c>
      <c r="BT125" s="63"/>
      <c r="BU125" s="9" t="s">
        <v>28</v>
      </c>
      <c r="BV125" s="8">
        <f>SUM(BV121:BV124)</f>
        <v>0</v>
      </c>
      <c r="BW125" s="8">
        <f>SUM(BW121:BW124)</f>
        <v>0</v>
      </c>
      <c r="BX125" s="8" t="s">
        <v>28</v>
      </c>
      <c r="BY125" s="8" t="s">
        <v>28</v>
      </c>
      <c r="BZ125" s="8" t="s">
        <v>28</v>
      </c>
    </row>
    <row r="126" spans="1:79" s="21" customFormat="1" ht="18.75" customHeight="1">
      <c r="A126" s="110" t="s">
        <v>151</v>
      </c>
      <c r="B126" s="111"/>
      <c r="C126" s="111"/>
      <c r="D126" s="111"/>
      <c r="E126" s="111"/>
      <c r="F126" s="111"/>
      <c r="G126" s="111"/>
      <c r="H126" s="111"/>
      <c r="I126" s="111"/>
      <c r="J126" s="111"/>
      <c r="K126" s="111"/>
      <c r="L126" s="111"/>
      <c r="M126" s="111"/>
      <c r="N126" s="111"/>
      <c r="O126" s="111"/>
      <c r="P126" s="111"/>
      <c r="Q126" s="111"/>
      <c r="R126" s="111"/>
      <c r="S126" s="111"/>
      <c r="T126" s="111"/>
      <c r="U126" s="111"/>
      <c r="V126" s="111"/>
      <c r="W126" s="111"/>
      <c r="X126" s="111"/>
      <c r="Y126" s="111"/>
      <c r="Z126" s="111"/>
      <c r="AA126" s="111"/>
      <c r="AB126" s="111"/>
      <c r="AC126" s="111"/>
      <c r="AD126" s="111"/>
      <c r="AE126" s="111"/>
      <c r="AF126" s="111"/>
      <c r="AG126" s="111"/>
      <c r="AH126" s="111"/>
      <c r="AI126" s="111"/>
      <c r="AJ126" s="111"/>
      <c r="AK126" s="111"/>
      <c r="AL126" s="111"/>
      <c r="AM126" s="111"/>
      <c r="AN126" s="111"/>
      <c r="AO126" s="111"/>
      <c r="AP126" s="111"/>
      <c r="AQ126" s="111"/>
      <c r="AR126" s="111"/>
      <c r="AS126" s="111"/>
      <c r="AT126" s="111"/>
      <c r="AU126" s="111"/>
      <c r="AV126" s="111"/>
      <c r="AW126" s="111"/>
      <c r="AX126" s="111"/>
      <c r="AY126" s="111"/>
      <c r="AZ126" s="111"/>
      <c r="BA126" s="111"/>
      <c r="BB126" s="111"/>
      <c r="BC126" s="111"/>
      <c r="BD126" s="111"/>
      <c r="BE126" s="111"/>
      <c r="BF126" s="111"/>
      <c r="BG126" s="111"/>
      <c r="BH126" s="111"/>
      <c r="BI126" s="111"/>
      <c r="BJ126" s="111"/>
      <c r="BK126" s="111"/>
      <c r="BL126" s="111"/>
      <c r="BM126" s="111"/>
      <c r="BN126" s="111"/>
      <c r="BO126" s="111"/>
      <c r="BP126" s="111"/>
      <c r="BQ126" s="111"/>
      <c r="BR126" s="111"/>
      <c r="BS126" s="111"/>
      <c r="BT126" s="111"/>
      <c r="BU126" s="111"/>
      <c r="BV126" s="111"/>
      <c r="BW126" s="111"/>
      <c r="BX126" s="111"/>
      <c r="BY126" s="111"/>
      <c r="BZ126" s="112"/>
    </row>
    <row r="127" spans="1:79" ht="21" customHeight="1">
      <c r="A127" s="100" t="s">
        <v>40</v>
      </c>
      <c r="B127" s="101"/>
      <c r="C127" s="101"/>
      <c r="D127" s="102"/>
      <c r="E127" s="16">
        <f>SUM(E125,E119,E114,E110)</f>
        <v>135</v>
      </c>
      <c r="F127" s="16">
        <f>F125+F119+F114+F110</f>
        <v>30</v>
      </c>
      <c r="G127" s="94">
        <f>SUM(G125,G119,G114,G110)</f>
        <v>60</v>
      </c>
      <c r="H127" s="94"/>
      <c r="I127" s="94"/>
      <c r="J127" s="94">
        <f>SUM(J125,J119,J114,J110)</f>
        <v>5</v>
      </c>
      <c r="K127" s="94"/>
      <c r="L127" s="17" t="s">
        <v>28</v>
      </c>
      <c r="M127" s="91" t="s">
        <v>54</v>
      </c>
      <c r="N127" s="82"/>
      <c r="O127" s="82"/>
      <c r="P127" s="9" t="s">
        <v>28</v>
      </c>
      <c r="Q127" s="82">
        <f>SUM(Q125,Q119,Q114,Q110)</f>
        <v>0</v>
      </c>
      <c r="R127" s="82"/>
      <c r="S127" s="82">
        <f>SUM(S125,S119,S114,S110)</f>
        <v>0</v>
      </c>
      <c r="T127" s="82"/>
      <c r="U127" s="82" t="s">
        <v>28</v>
      </c>
      <c r="V127" s="82"/>
      <c r="W127" s="10" t="s">
        <v>28</v>
      </c>
      <c r="X127" s="9" t="s">
        <v>28</v>
      </c>
      <c r="Y127" s="94">
        <f>SUM(Y125,Y119,Y114,Y110)</f>
        <v>5</v>
      </c>
      <c r="Z127" s="94"/>
      <c r="AA127" s="94">
        <f>SUM(AA125,AA119,AA114,AA110)</f>
        <v>0.5</v>
      </c>
      <c r="AB127" s="94"/>
      <c r="AC127" s="82" t="s">
        <v>28</v>
      </c>
      <c r="AD127" s="82"/>
      <c r="AE127" s="19" t="s">
        <v>54</v>
      </c>
      <c r="AF127" s="63" t="s">
        <v>28</v>
      </c>
      <c r="AG127" s="63"/>
      <c r="AH127" s="94">
        <f>SUM(AH125,AH119,AH114,AH110)</f>
        <v>70</v>
      </c>
      <c r="AI127" s="94"/>
      <c r="AJ127" s="94"/>
      <c r="AK127" s="94">
        <f>SUM(AK125,AK119,AK114,AK110)</f>
        <v>24.5</v>
      </c>
      <c r="AL127" s="94"/>
      <c r="AM127" s="10" t="s">
        <v>28</v>
      </c>
      <c r="AN127" s="91" t="s">
        <v>54</v>
      </c>
      <c r="AO127" s="82"/>
      <c r="AP127" s="82"/>
      <c r="AQ127" s="63" t="s">
        <v>28</v>
      </c>
      <c r="AR127" s="63"/>
      <c r="AS127" s="82">
        <f>SUM(AS125,AS119,AS114,AS110)</f>
        <v>0</v>
      </c>
      <c r="AT127" s="82"/>
      <c r="AU127" s="82">
        <f>SUM(AU125,AU119,AU114,AU110)</f>
        <v>0</v>
      </c>
      <c r="AV127" s="82"/>
      <c r="AW127" s="82" t="s">
        <v>28</v>
      </c>
      <c r="AX127" s="82"/>
      <c r="AY127" s="82" t="s">
        <v>110</v>
      </c>
      <c r="AZ127" s="82"/>
      <c r="BA127" s="63" t="s">
        <v>28</v>
      </c>
      <c r="BB127" s="63"/>
      <c r="BC127" s="82">
        <f>SUM(BC125,BC119,BC114,BC110)</f>
        <v>0</v>
      </c>
      <c r="BD127" s="82"/>
      <c r="BE127" s="82">
        <f>SUM(BE125,BE119,BE114,BE110)</f>
        <v>0</v>
      </c>
      <c r="BF127" s="82"/>
      <c r="BG127" s="82"/>
      <c r="BH127" s="10" t="s">
        <v>28</v>
      </c>
      <c r="BI127" s="82" t="s">
        <v>110</v>
      </c>
      <c r="BJ127" s="82"/>
      <c r="BK127" s="82"/>
      <c r="BL127" s="63" t="s">
        <v>28</v>
      </c>
      <c r="BM127" s="63"/>
      <c r="BN127" s="10">
        <f>SUM(BN125,BN119,BN114,BN110)</f>
        <v>0</v>
      </c>
      <c r="BO127" s="82">
        <f>SUM(BO125,BO119,BO114,BO110)</f>
        <v>0</v>
      </c>
      <c r="BP127" s="82"/>
      <c r="BQ127" s="82" t="s">
        <v>28</v>
      </c>
      <c r="BR127" s="82"/>
      <c r="BS127" s="82" t="s">
        <v>110</v>
      </c>
      <c r="BT127" s="82"/>
      <c r="BU127" s="9" t="s">
        <v>28</v>
      </c>
      <c r="BV127" s="10">
        <f>SUM(BV125,BV119,BV114,BV110)</f>
        <v>0</v>
      </c>
      <c r="BW127" s="10">
        <f>SUM(BW125,BW119,BW114,BW110)</f>
        <v>0</v>
      </c>
      <c r="BX127" s="10" t="s">
        <v>28</v>
      </c>
      <c r="BY127" s="10" t="s">
        <v>28</v>
      </c>
      <c r="BZ127" s="9" t="s">
        <v>28</v>
      </c>
    </row>
    <row r="128" spans="1:79" ht="12.75" customHeight="1">
      <c r="A128" s="106"/>
      <c r="B128" s="107"/>
      <c r="C128" s="107"/>
      <c r="D128" s="108"/>
      <c r="E128" s="96" t="s">
        <v>107</v>
      </c>
      <c r="F128" s="96"/>
      <c r="G128" s="96"/>
      <c r="H128" s="96"/>
      <c r="I128" s="96"/>
      <c r="J128" s="96"/>
      <c r="K128" s="96"/>
      <c r="L128" s="96"/>
      <c r="M128" s="96"/>
      <c r="N128" s="96"/>
      <c r="O128" s="96"/>
      <c r="P128" s="96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</row>
    <row r="129" spans="1:78">
      <c r="A129" s="13"/>
      <c r="B129" s="13"/>
      <c r="C129" s="13"/>
      <c r="D129" s="13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</row>
    <row r="130" spans="1:78" ht="37.5" customHeight="1">
      <c r="A130" s="13"/>
      <c r="B130" s="13"/>
      <c r="C130" s="13"/>
      <c r="D130" s="13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Q130" s="1"/>
      <c r="R130" s="14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</row>
    <row r="131" spans="1:78" ht="7.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</row>
    <row r="132" spans="1:78" ht="12" customHeight="1">
      <c r="A132" s="1"/>
      <c r="B132" s="1"/>
      <c r="C132" s="1"/>
      <c r="D132" s="1"/>
      <c r="E132" s="1"/>
      <c r="F132" s="1"/>
      <c r="G132" s="1"/>
      <c r="H132" s="58" t="s">
        <v>41</v>
      </c>
      <c r="I132" s="58"/>
      <c r="J132" s="58"/>
      <c r="K132" s="58"/>
      <c r="L132" s="58"/>
      <c r="M132" s="58"/>
      <c r="N132" s="58"/>
      <c r="O132" s="58" t="s">
        <v>8</v>
      </c>
      <c r="P132" s="58"/>
      <c r="Q132" s="58"/>
      <c r="R132" s="58"/>
      <c r="S132" s="58"/>
      <c r="T132" s="58"/>
      <c r="U132" s="58"/>
      <c r="V132" s="58"/>
      <c r="W132" s="58"/>
      <c r="X132" s="58"/>
      <c r="Y132" s="58"/>
      <c r="Z132" s="58"/>
      <c r="AA132" s="58"/>
      <c r="AB132" s="58"/>
      <c r="AC132" s="58"/>
      <c r="AD132" s="58"/>
      <c r="AE132" s="58"/>
      <c r="AF132" s="58"/>
      <c r="AG132" s="58"/>
      <c r="AH132" s="58"/>
      <c r="AI132" s="58"/>
      <c r="AJ132" s="58"/>
      <c r="AK132" s="58"/>
      <c r="AL132" s="58"/>
      <c r="AM132" s="58"/>
      <c r="AN132" s="58"/>
      <c r="AO132" s="58"/>
      <c r="AP132" s="58"/>
      <c r="AQ132" s="58"/>
      <c r="AR132" s="58"/>
      <c r="AS132" s="58"/>
      <c r="AT132" s="58"/>
      <c r="AU132" s="58"/>
      <c r="AV132" s="58"/>
      <c r="AW132" s="58"/>
      <c r="AX132" s="58"/>
      <c r="AY132" s="58"/>
      <c r="AZ132" s="58"/>
      <c r="BA132" s="58"/>
      <c r="BB132" s="58"/>
      <c r="BC132" s="58"/>
      <c r="BD132" s="58"/>
      <c r="BE132" s="58"/>
      <c r="BF132" s="58"/>
      <c r="BG132" s="58" t="s">
        <v>9</v>
      </c>
      <c r="BH132" s="58"/>
      <c r="BI132" s="58"/>
      <c r="BJ132" s="58"/>
      <c r="BK132" s="58"/>
      <c r="BL132" s="58"/>
      <c r="BM132" s="58"/>
      <c r="BN132" s="58"/>
      <c r="BO132" s="58"/>
      <c r="BP132" s="58"/>
      <c r="BQ132" s="58"/>
      <c r="BR132" s="58"/>
      <c r="BS132" s="58"/>
      <c r="BT132" s="58"/>
      <c r="BU132" s="58"/>
      <c r="BV132" s="1"/>
      <c r="BW132" s="1"/>
      <c r="BX132" s="1"/>
      <c r="BY132" s="1"/>
      <c r="BZ132" s="1"/>
    </row>
    <row r="133" spans="1:78" ht="24.95" customHeight="1">
      <c r="A133" s="1"/>
      <c r="B133" s="1"/>
      <c r="C133" s="1"/>
      <c r="D133" s="1"/>
      <c r="E133" s="1"/>
      <c r="F133" s="1"/>
      <c r="G133" s="1"/>
      <c r="H133" s="58" t="s">
        <v>42</v>
      </c>
      <c r="I133" s="58"/>
      <c r="J133" s="58"/>
      <c r="K133" s="90" t="s">
        <v>43</v>
      </c>
      <c r="L133" s="90"/>
      <c r="M133" s="90"/>
      <c r="N133" s="90"/>
      <c r="O133" s="88" t="s">
        <v>10</v>
      </c>
      <c r="P133" s="88"/>
      <c r="Q133" s="88"/>
      <c r="R133" s="88"/>
      <c r="S133" s="88"/>
      <c r="T133" s="88"/>
      <c r="U133" s="88"/>
      <c r="V133" s="88" t="s">
        <v>11</v>
      </c>
      <c r="W133" s="88"/>
      <c r="X133" s="88"/>
      <c r="Y133" s="88"/>
      <c r="Z133" s="88"/>
      <c r="AA133" s="88"/>
      <c r="AB133" s="58" t="s">
        <v>12</v>
      </c>
      <c r="AC133" s="58"/>
      <c r="AD133" s="58"/>
      <c r="AE133" s="58"/>
      <c r="AF133" s="58"/>
      <c r="AG133" s="58"/>
      <c r="AH133" s="58"/>
      <c r="AI133" s="58"/>
      <c r="AJ133" s="88" t="s">
        <v>13</v>
      </c>
      <c r="AK133" s="88"/>
      <c r="AL133" s="88"/>
      <c r="AM133" s="88"/>
      <c r="AN133" s="88"/>
      <c r="AO133" s="88"/>
      <c r="AP133" s="88"/>
      <c r="AQ133" s="88"/>
      <c r="AR133" s="88" t="s">
        <v>14</v>
      </c>
      <c r="AS133" s="88"/>
      <c r="AT133" s="88"/>
      <c r="AU133" s="88"/>
      <c r="AV133" s="88"/>
      <c r="AW133" s="88"/>
      <c r="AX133" s="88"/>
      <c r="AY133" s="88"/>
      <c r="AZ133" s="76" t="s">
        <v>15</v>
      </c>
      <c r="BA133" s="76"/>
      <c r="BB133" s="76"/>
      <c r="BC133" s="76"/>
      <c r="BD133" s="76"/>
      <c r="BE133" s="76"/>
      <c r="BF133" s="76"/>
      <c r="BG133" s="88" t="s">
        <v>16</v>
      </c>
      <c r="BH133" s="88"/>
      <c r="BI133" s="88"/>
      <c r="BJ133" s="88"/>
      <c r="BK133" s="88"/>
      <c r="BL133" s="88"/>
      <c r="BM133" s="88"/>
      <c r="BN133" s="88"/>
      <c r="BO133" s="88"/>
      <c r="BP133" s="58" t="s">
        <v>9</v>
      </c>
      <c r="BQ133" s="58"/>
      <c r="BR133" s="58"/>
      <c r="BS133" s="58"/>
      <c r="BT133" s="58"/>
      <c r="BU133" s="58"/>
      <c r="BV133" s="1"/>
      <c r="BW133" s="1"/>
      <c r="BX133" s="1"/>
      <c r="BY133" s="1"/>
      <c r="BZ133" s="1"/>
    </row>
    <row r="134" spans="1:78" ht="34.5" customHeight="1">
      <c r="A134" s="1"/>
      <c r="B134" s="1"/>
      <c r="C134" s="1"/>
      <c r="D134" s="1"/>
      <c r="E134" s="1"/>
      <c r="F134" s="1"/>
      <c r="G134" s="1"/>
      <c r="H134" s="58"/>
      <c r="I134" s="58"/>
      <c r="J134" s="58"/>
      <c r="K134" s="90"/>
      <c r="L134" s="90"/>
      <c r="M134" s="90"/>
      <c r="N134" s="90"/>
      <c r="O134" s="87" t="s">
        <v>44</v>
      </c>
      <c r="P134" s="87"/>
      <c r="Q134" s="87"/>
      <c r="R134" s="87" t="s">
        <v>45</v>
      </c>
      <c r="S134" s="87"/>
      <c r="T134" s="87" t="s">
        <v>46</v>
      </c>
      <c r="U134" s="87"/>
      <c r="V134" s="87" t="s">
        <v>44</v>
      </c>
      <c r="W134" s="87"/>
      <c r="X134" s="87" t="s">
        <v>45</v>
      </c>
      <c r="Y134" s="87"/>
      <c r="Z134" s="87" t="s">
        <v>46</v>
      </c>
      <c r="AA134" s="87"/>
      <c r="AB134" s="89" t="s">
        <v>44</v>
      </c>
      <c r="AC134" s="89"/>
      <c r="AD134" s="89" t="s">
        <v>45</v>
      </c>
      <c r="AE134" s="89"/>
      <c r="AF134" s="89"/>
      <c r="AG134" s="89" t="s">
        <v>46</v>
      </c>
      <c r="AH134" s="89"/>
      <c r="AI134" s="89"/>
      <c r="AJ134" s="87" t="s">
        <v>44</v>
      </c>
      <c r="AK134" s="87"/>
      <c r="AL134" s="87" t="s">
        <v>45</v>
      </c>
      <c r="AM134" s="87"/>
      <c r="AN134" s="87"/>
      <c r="AO134" s="87" t="s">
        <v>46</v>
      </c>
      <c r="AP134" s="87"/>
      <c r="AQ134" s="87"/>
      <c r="AR134" s="87" t="s">
        <v>44</v>
      </c>
      <c r="AS134" s="87"/>
      <c r="AT134" s="87" t="s">
        <v>45</v>
      </c>
      <c r="AU134" s="87"/>
      <c r="AV134" s="87" t="s">
        <v>46</v>
      </c>
      <c r="AW134" s="87"/>
      <c r="AX134" s="87"/>
      <c r="AY134" s="87"/>
      <c r="AZ134" s="89" t="s">
        <v>44</v>
      </c>
      <c r="BA134" s="89"/>
      <c r="BB134" s="89" t="s">
        <v>45</v>
      </c>
      <c r="BC134" s="89"/>
      <c r="BD134" s="89" t="s">
        <v>46</v>
      </c>
      <c r="BE134" s="89"/>
      <c r="BF134" s="89"/>
      <c r="BG134" s="87" t="s">
        <v>44</v>
      </c>
      <c r="BH134" s="87"/>
      <c r="BI134" s="87"/>
      <c r="BJ134" s="87" t="s">
        <v>45</v>
      </c>
      <c r="BK134" s="87"/>
      <c r="BL134" s="87"/>
      <c r="BM134" s="87" t="s">
        <v>46</v>
      </c>
      <c r="BN134" s="87"/>
      <c r="BO134" s="87"/>
      <c r="BP134" s="89" t="s">
        <v>44</v>
      </c>
      <c r="BQ134" s="89"/>
      <c r="BR134" s="89" t="s">
        <v>45</v>
      </c>
      <c r="BS134" s="89"/>
      <c r="BT134" s="89" t="s">
        <v>46</v>
      </c>
      <c r="BU134" s="89"/>
      <c r="BV134" s="1"/>
      <c r="BW134" s="1"/>
      <c r="BX134" s="1"/>
      <c r="BY134" s="1"/>
      <c r="BZ134" s="1"/>
    </row>
    <row r="135" spans="1:78" ht="11.25" customHeight="1">
      <c r="A135" s="1"/>
      <c r="B135" s="1"/>
      <c r="C135" s="100" t="s">
        <v>47</v>
      </c>
      <c r="D135" s="101"/>
      <c r="E135" s="101"/>
      <c r="F135" s="101"/>
      <c r="G135" s="102"/>
      <c r="H135" s="97">
        <f>SUM(E127,E98,E70,E27)</f>
        <v>1300</v>
      </c>
      <c r="I135" s="97"/>
      <c r="J135" s="97"/>
      <c r="K135" s="97">
        <f>SUM(F27,F70,F98,F127)</f>
        <v>120</v>
      </c>
      <c r="L135" s="97"/>
      <c r="M135" s="97"/>
      <c r="N135" s="97"/>
      <c r="O135" s="98">
        <f>SUM(G127,G98,G70,G27)</f>
        <v>450</v>
      </c>
      <c r="P135" s="98"/>
      <c r="Q135" s="98"/>
      <c r="R135" s="98">
        <f>SUM(J127,J98,J70,J27)</f>
        <v>41.5</v>
      </c>
      <c r="S135" s="98"/>
      <c r="T135" s="99" t="s">
        <v>54</v>
      </c>
      <c r="U135" s="97"/>
      <c r="V135" s="97">
        <f>SUM(Q127,Q98,Q70,Q27)</f>
        <v>10</v>
      </c>
      <c r="W135" s="97"/>
      <c r="X135" s="97">
        <f>SUM(S127,S98,S70,S27)</f>
        <v>0.5</v>
      </c>
      <c r="Y135" s="97"/>
      <c r="Z135" s="99" t="s">
        <v>54</v>
      </c>
      <c r="AA135" s="97"/>
      <c r="AB135" s="98">
        <f>SUM(Y127,Y98,Y70,Y27)</f>
        <v>235</v>
      </c>
      <c r="AC135" s="98"/>
      <c r="AD135" s="98">
        <f>SUM(AA127,AA98,AA70,AA27)</f>
        <v>19</v>
      </c>
      <c r="AE135" s="98"/>
      <c r="AF135" s="98"/>
      <c r="AG135" s="99" t="s">
        <v>54</v>
      </c>
      <c r="AH135" s="97"/>
      <c r="AI135" s="97"/>
      <c r="AJ135" s="98">
        <f>SUM(AH127,AH98,AH70,AH27)</f>
        <v>365</v>
      </c>
      <c r="AK135" s="98"/>
      <c r="AL135" s="98">
        <f>SUM(AK127,AK98,AK70,AK27)</f>
        <v>52</v>
      </c>
      <c r="AM135" s="98"/>
      <c r="AN135" s="98"/>
      <c r="AO135" s="99" t="s">
        <v>54</v>
      </c>
      <c r="AP135" s="97"/>
      <c r="AQ135" s="97"/>
      <c r="AR135" s="97">
        <f>SUM(AS127,AS98,AS70,AS27)</f>
        <v>40</v>
      </c>
      <c r="AS135" s="97"/>
      <c r="AT135" s="97">
        <f>SUM(AU127,AU98,AU70,AU27)</f>
        <v>3</v>
      </c>
      <c r="AU135" s="97"/>
      <c r="AV135" s="97" t="s">
        <v>54</v>
      </c>
      <c r="AW135" s="97"/>
      <c r="AX135" s="97"/>
      <c r="AY135" s="97"/>
      <c r="AZ135" s="97">
        <f>SUM(BC127,BC98,BC70,BC27)</f>
        <v>0</v>
      </c>
      <c r="BA135" s="97"/>
      <c r="BB135" s="97">
        <f>SUM(BE127,BE98,BE70,BE27)</f>
        <v>0</v>
      </c>
      <c r="BC135" s="97"/>
      <c r="BD135" s="97" t="s">
        <v>54</v>
      </c>
      <c r="BE135" s="97"/>
      <c r="BF135" s="97"/>
      <c r="BG135" s="97">
        <f>SUM(BN127,BN98,BN70,BN27)</f>
        <v>0</v>
      </c>
      <c r="BH135" s="97"/>
      <c r="BI135" s="97"/>
      <c r="BJ135" s="97">
        <f>SUM(BO127,BO98,BO70,BO27)</f>
        <v>0</v>
      </c>
      <c r="BK135" s="97"/>
      <c r="BL135" s="97"/>
      <c r="BM135" s="97" t="s">
        <v>54</v>
      </c>
      <c r="BN135" s="97"/>
      <c r="BO135" s="97"/>
      <c r="BP135" s="97">
        <f>SUM(BV127,BV98,BV70,BV27)</f>
        <v>200</v>
      </c>
      <c r="BQ135" s="97"/>
      <c r="BR135" s="97">
        <f>SUM(BW127,BW98,BW70,BW27)</f>
        <v>10</v>
      </c>
      <c r="BS135" s="97"/>
      <c r="BT135" s="99" t="s">
        <v>54</v>
      </c>
      <c r="BU135" s="97"/>
      <c r="BV135" s="1"/>
      <c r="BW135" s="1"/>
      <c r="BX135" s="1"/>
      <c r="BY135" s="1"/>
      <c r="BZ135" s="1"/>
    </row>
    <row r="136" spans="1:78" ht="27.75" customHeight="1">
      <c r="A136" s="1"/>
      <c r="B136" s="1"/>
      <c r="C136" s="103"/>
      <c r="D136" s="104"/>
      <c r="E136" s="104"/>
      <c r="F136" s="104"/>
      <c r="G136" s="105"/>
      <c r="H136" s="1"/>
      <c r="I136" s="1"/>
      <c r="J136" s="1"/>
      <c r="K136" s="1"/>
      <c r="L136" s="1"/>
      <c r="M136" s="1"/>
      <c r="N136" s="95">
        <f>O135+AB135+AJ135+AR135+AZ135+Q27</f>
        <v>1100</v>
      </c>
      <c r="O136" s="95"/>
      <c r="P136" s="95"/>
      <c r="Q136" s="95"/>
      <c r="R136" s="95"/>
      <c r="S136" s="95"/>
      <c r="T136" s="95"/>
      <c r="U136" s="95"/>
      <c r="V136" s="95"/>
      <c r="W136" s="95"/>
      <c r="X136" s="95"/>
      <c r="Y136" s="95"/>
      <c r="Z136" s="95"/>
      <c r="AA136" s="95"/>
      <c r="AB136" s="95"/>
      <c r="AC136" s="95"/>
      <c r="AD136" s="95"/>
      <c r="AE136" s="95"/>
      <c r="AF136" s="95"/>
      <c r="AG136" s="95"/>
      <c r="AH136" s="95"/>
      <c r="AI136" s="95"/>
      <c r="AJ136" s="95"/>
      <c r="AK136" s="95"/>
      <c r="AL136" s="95"/>
      <c r="AM136" s="95"/>
      <c r="AN136" s="95"/>
      <c r="AO136" s="95"/>
      <c r="AP136" s="95"/>
      <c r="AQ136" s="95"/>
      <c r="AR136" s="95"/>
      <c r="AS136" s="95"/>
      <c r="AT136" s="95"/>
      <c r="AU136" s="95"/>
      <c r="AV136" s="95"/>
      <c r="AW136" s="95"/>
      <c r="AX136" s="95"/>
      <c r="AY136" s="95"/>
      <c r="AZ136" s="95"/>
      <c r="BA136" s="95"/>
      <c r="BB136" s="95"/>
      <c r="BC136" s="95"/>
      <c r="BD136" s="95"/>
      <c r="BE136" s="95"/>
      <c r="BF136" s="95"/>
      <c r="BG136" s="95">
        <f>SUM(BG135,BP135)</f>
        <v>200</v>
      </c>
      <c r="BH136" s="95"/>
      <c r="BI136" s="95"/>
      <c r="BJ136" s="95"/>
      <c r="BK136" s="95"/>
      <c r="BL136" s="95"/>
      <c r="BM136" s="95"/>
      <c r="BN136" s="95"/>
      <c r="BO136" s="95"/>
      <c r="BP136" s="95"/>
      <c r="BQ136" s="95"/>
      <c r="BR136" s="95"/>
      <c r="BS136" s="95"/>
      <c r="BT136" s="95"/>
      <c r="BU136" s="95"/>
      <c r="BV136" s="1"/>
      <c r="BW136" s="1"/>
      <c r="BX136" s="1"/>
      <c r="BY136" s="1"/>
      <c r="BZ136" s="1"/>
    </row>
    <row r="137" spans="1:78" ht="53.25" hidden="1" customHeight="1">
      <c r="A137" s="1"/>
      <c r="B137" s="1"/>
      <c r="C137" s="103"/>
      <c r="D137" s="104"/>
      <c r="E137" s="104"/>
      <c r="F137" s="104"/>
      <c r="G137" s="105"/>
      <c r="H137" s="1"/>
      <c r="I137" s="1"/>
      <c r="J137" s="1"/>
      <c r="K137" s="1"/>
      <c r="L137" s="1"/>
      <c r="M137" s="1"/>
      <c r="N137" s="109">
        <v>112</v>
      </c>
      <c r="O137" s="109"/>
      <c r="P137" s="109"/>
      <c r="Q137" s="109"/>
      <c r="R137" s="109"/>
      <c r="S137" s="109"/>
      <c r="T137" s="109"/>
      <c r="U137" s="109"/>
      <c r="V137" s="109"/>
      <c r="W137" s="109"/>
      <c r="X137" s="109"/>
      <c r="Y137" s="109"/>
      <c r="Z137" s="109"/>
      <c r="AA137" s="109"/>
      <c r="AB137" s="109"/>
      <c r="AC137" s="109"/>
      <c r="AD137" s="109"/>
      <c r="AE137" s="109"/>
      <c r="AF137" s="109"/>
      <c r="AG137" s="109"/>
      <c r="AH137" s="109"/>
      <c r="AI137" s="109"/>
      <c r="AJ137" s="109"/>
      <c r="AK137" s="109"/>
      <c r="AL137" s="109"/>
      <c r="AM137" s="109"/>
      <c r="AN137" s="109"/>
      <c r="AO137" s="109"/>
      <c r="AP137" s="109"/>
      <c r="AQ137" s="109"/>
      <c r="AR137" s="109"/>
      <c r="AS137" s="109"/>
      <c r="AT137" s="109"/>
      <c r="AU137" s="109"/>
      <c r="AV137" s="109"/>
      <c r="AW137" s="109"/>
      <c r="AX137" s="109"/>
      <c r="AY137" s="109"/>
      <c r="AZ137" s="109"/>
      <c r="BA137" s="109"/>
      <c r="BB137" s="109"/>
      <c r="BC137" s="109"/>
      <c r="BD137" s="109"/>
      <c r="BE137" s="109"/>
      <c r="BF137" s="109"/>
      <c r="BG137" s="95" t="s">
        <v>48</v>
      </c>
      <c r="BH137" s="95"/>
      <c r="BI137" s="95"/>
      <c r="BJ137" s="95"/>
      <c r="BK137" s="95"/>
      <c r="BL137" s="95"/>
      <c r="BM137" s="95"/>
      <c r="BN137" s="95"/>
      <c r="BO137" s="95"/>
      <c r="BP137" s="95"/>
      <c r="BQ137" s="95"/>
      <c r="BR137" s="95"/>
      <c r="BS137" s="95"/>
      <c r="BT137" s="95"/>
      <c r="BU137" s="95"/>
      <c r="BV137" s="1"/>
      <c r="BW137" s="1"/>
      <c r="BX137" s="1"/>
      <c r="BY137" s="1"/>
      <c r="BZ137" s="1"/>
    </row>
    <row r="138" spans="1:78" ht="28.5" hidden="1" customHeight="1">
      <c r="A138" s="1"/>
      <c r="B138" s="1"/>
      <c r="C138" s="106"/>
      <c r="D138" s="107"/>
      <c r="E138" s="107"/>
      <c r="F138" s="107"/>
      <c r="G138" s="108"/>
      <c r="H138" s="96" t="s">
        <v>58</v>
      </c>
      <c r="I138" s="96"/>
      <c r="J138" s="96"/>
      <c r="K138" s="96"/>
      <c r="L138" s="96"/>
      <c r="M138" s="96"/>
      <c r="N138" s="96"/>
      <c r="O138" s="96"/>
      <c r="P138" s="96"/>
      <c r="Q138" s="96"/>
      <c r="R138" s="96"/>
      <c r="S138" s="96"/>
      <c r="T138" s="96"/>
      <c r="U138" s="96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</row>
    <row r="139" spans="1:78" hidden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</row>
    <row r="140" spans="1:78">
      <c r="O140" s="54" t="s">
        <v>152</v>
      </c>
      <c r="P140" s="55"/>
      <c r="Q140" s="55"/>
      <c r="R140" s="55"/>
      <c r="S140" s="55"/>
      <c r="T140" s="55"/>
      <c r="U140" s="55"/>
      <c r="V140" s="55"/>
      <c r="W140" s="55"/>
      <c r="X140" s="55"/>
      <c r="Y140" s="55"/>
      <c r="Z140" s="55"/>
      <c r="AA140" s="55"/>
      <c r="AB140" s="55"/>
      <c r="AC140" s="55"/>
      <c r="AE140" s="47" t="s">
        <v>208</v>
      </c>
      <c r="AF140" s="48"/>
      <c r="AG140" s="48"/>
      <c r="AH140" s="48"/>
      <c r="AI140" s="48"/>
      <c r="AJ140" s="48"/>
      <c r="AK140" s="48"/>
      <c r="AL140" s="48"/>
      <c r="AM140" s="48"/>
      <c r="AN140" s="48"/>
      <c r="AO140" s="48"/>
      <c r="AP140" s="48"/>
      <c r="AQ140" s="48"/>
      <c r="AR140" s="48"/>
      <c r="AS140" s="48"/>
      <c r="AT140" s="48"/>
      <c r="AU140" s="48"/>
      <c r="AV140" s="48"/>
      <c r="AW140" s="48"/>
      <c r="AX140" s="48"/>
      <c r="AY140" s="48"/>
      <c r="AZ140" s="48"/>
      <c r="BA140" s="48"/>
      <c r="BB140" s="48"/>
      <c r="BC140" s="48"/>
      <c r="BD140" s="48"/>
      <c r="BE140" s="48"/>
      <c r="BF140" s="48"/>
      <c r="BG140" s="48"/>
      <c r="BH140" s="48"/>
      <c r="BI140" s="48"/>
      <c r="BJ140" s="48"/>
      <c r="BK140" s="48"/>
      <c r="BL140" s="48"/>
      <c r="BM140" s="48"/>
      <c r="BN140" s="48"/>
      <c r="BO140" s="48"/>
      <c r="BP140" s="48"/>
      <c r="BQ140" s="48"/>
      <c r="BR140" s="48"/>
      <c r="BS140" s="48"/>
      <c r="BT140" s="48"/>
      <c r="BU140" s="48"/>
    </row>
  </sheetData>
  <sheetProtection formatCells="0"/>
  <mergeCells count="2275">
    <mergeCell ref="CA58:CA59"/>
    <mergeCell ref="B62:C62"/>
    <mergeCell ref="G62:I62"/>
    <mergeCell ref="J62:K62"/>
    <mergeCell ref="M62:O62"/>
    <mergeCell ref="Q62:R62"/>
    <mergeCell ref="S62:T62"/>
    <mergeCell ref="U62:V62"/>
    <mergeCell ref="Y62:Z62"/>
    <mergeCell ref="AA62:AB62"/>
    <mergeCell ref="AC62:AD62"/>
    <mergeCell ref="AF62:AG62"/>
    <mergeCell ref="AH62:AJ62"/>
    <mergeCell ref="AK62:AL62"/>
    <mergeCell ref="AN62:AP62"/>
    <mergeCell ref="AQ62:AR62"/>
    <mergeCell ref="AS62:AT62"/>
    <mergeCell ref="AU62:AV62"/>
    <mergeCell ref="J59:K59"/>
    <mergeCell ref="G59:I59"/>
    <mergeCell ref="AF61:AG61"/>
    <mergeCell ref="AH61:AJ61"/>
    <mergeCell ref="AK61:AL61"/>
    <mergeCell ref="U61:V61"/>
    <mergeCell ref="B58:C59"/>
    <mergeCell ref="G58:I58"/>
    <mergeCell ref="AH58:AJ58"/>
    <mergeCell ref="AU58:AV58"/>
    <mergeCell ref="Y61:Z61"/>
    <mergeCell ref="AA61:AB61"/>
    <mergeCell ref="AC61:AD61"/>
    <mergeCell ref="BS61:BT61"/>
    <mergeCell ref="A119:D119"/>
    <mergeCell ref="G119:I119"/>
    <mergeCell ref="J119:K119"/>
    <mergeCell ref="M119:O119"/>
    <mergeCell ref="Q119:R119"/>
    <mergeCell ref="S119:T119"/>
    <mergeCell ref="U119:V119"/>
    <mergeCell ref="Y119:Z119"/>
    <mergeCell ref="AA119:AB119"/>
    <mergeCell ref="AC119:AD119"/>
    <mergeCell ref="AF119:AG119"/>
    <mergeCell ref="AH119:AJ119"/>
    <mergeCell ref="S121:T121"/>
    <mergeCell ref="U121:V121"/>
    <mergeCell ref="B121:C121"/>
    <mergeCell ref="G121:I121"/>
    <mergeCell ref="J121:K121"/>
    <mergeCell ref="M121:O121"/>
    <mergeCell ref="AW93:AX93"/>
    <mergeCell ref="AY93:AZ93"/>
    <mergeCell ref="BA93:BB93"/>
    <mergeCell ref="BC93:BD93"/>
    <mergeCell ref="BE93:BG93"/>
    <mergeCell ref="BI93:BK93"/>
    <mergeCell ref="BL93:BM93"/>
    <mergeCell ref="AY114:AZ114"/>
    <mergeCell ref="BE112:BG112"/>
    <mergeCell ref="BE97:BG97"/>
    <mergeCell ref="BO93:BP93"/>
    <mergeCell ref="BO98:BP98"/>
    <mergeCell ref="BC113:BD113"/>
    <mergeCell ref="BE113:BG113"/>
    <mergeCell ref="Q122:R122"/>
    <mergeCell ref="S122:T122"/>
    <mergeCell ref="U122:V122"/>
    <mergeCell ref="Y122:Z122"/>
    <mergeCell ref="AA122:AB122"/>
    <mergeCell ref="AC122:AD122"/>
    <mergeCell ref="AF122:AG122"/>
    <mergeCell ref="AH122:AJ122"/>
    <mergeCell ref="AK122:AL122"/>
    <mergeCell ref="AN122:AP122"/>
    <mergeCell ref="AQ122:AR122"/>
    <mergeCell ref="AQ121:AR121"/>
    <mergeCell ref="AC118:AD118"/>
    <mergeCell ref="AF118:AG118"/>
    <mergeCell ref="BI122:BK122"/>
    <mergeCell ref="BL122:BM122"/>
    <mergeCell ref="BO122:BP122"/>
    <mergeCell ref="AH95:AJ95"/>
    <mergeCell ref="BQ122:BR122"/>
    <mergeCell ref="BS122:BT122"/>
    <mergeCell ref="BO118:BP118"/>
    <mergeCell ref="BL118:BM118"/>
    <mergeCell ref="BI118:BK118"/>
    <mergeCell ref="BE118:BG118"/>
    <mergeCell ref="BC118:BD118"/>
    <mergeCell ref="BA118:BB118"/>
    <mergeCell ref="AY118:AZ118"/>
    <mergeCell ref="AW118:AX118"/>
    <mergeCell ref="BQ118:BR118"/>
    <mergeCell ref="BS119:BT119"/>
    <mergeCell ref="BL119:BM119"/>
    <mergeCell ref="BO119:BP119"/>
    <mergeCell ref="BA121:BB121"/>
    <mergeCell ref="BC121:BD121"/>
    <mergeCell ref="BQ119:BR119"/>
    <mergeCell ref="BS121:BT121"/>
    <mergeCell ref="B118:C118"/>
    <mergeCell ref="AA113:AB113"/>
    <mergeCell ref="AC113:AD113"/>
    <mergeCell ref="AA114:AB114"/>
    <mergeCell ref="BI108:BK108"/>
    <mergeCell ref="BO108:BP108"/>
    <mergeCell ref="BE106:BG106"/>
    <mergeCell ref="BN105:BU105"/>
    <mergeCell ref="BA114:BB114"/>
    <mergeCell ref="BL114:BM114"/>
    <mergeCell ref="BQ108:BR108"/>
    <mergeCell ref="BS106:BT106"/>
    <mergeCell ref="AH118:AJ118"/>
    <mergeCell ref="AK118:AL118"/>
    <mergeCell ref="AN118:AP118"/>
    <mergeCell ref="AQ118:AR118"/>
    <mergeCell ref="AS118:AT118"/>
    <mergeCell ref="AU118:AV118"/>
    <mergeCell ref="A115:BZ115"/>
    <mergeCell ref="B116:C116"/>
    <mergeCell ref="G116:I116"/>
    <mergeCell ref="J116:K116"/>
    <mergeCell ref="M116:O116"/>
    <mergeCell ref="Q116:R116"/>
    <mergeCell ref="BQ116:BR116"/>
    <mergeCell ref="F104:F106"/>
    <mergeCell ref="G110:I110"/>
    <mergeCell ref="BC117:BD117"/>
    <mergeCell ref="BE117:BG117"/>
    <mergeCell ref="BI117:BK117"/>
    <mergeCell ref="Q110:R110"/>
    <mergeCell ref="S110:T110"/>
    <mergeCell ref="BS96:BT96"/>
    <mergeCell ref="AY96:AZ96"/>
    <mergeCell ref="BQ96:BR96"/>
    <mergeCell ref="AN108:AP108"/>
    <mergeCell ref="AQ108:AR108"/>
    <mergeCell ref="AH105:AR105"/>
    <mergeCell ref="AW97:AX97"/>
    <mergeCell ref="BQ114:BR114"/>
    <mergeCell ref="BS114:BT114"/>
    <mergeCell ref="AW96:AX96"/>
    <mergeCell ref="BL98:BM98"/>
    <mergeCell ref="BO96:BP96"/>
    <mergeCell ref="AK96:AL96"/>
    <mergeCell ref="AQ97:AR97"/>
    <mergeCell ref="Q98:R98"/>
    <mergeCell ref="BE98:BG98"/>
    <mergeCell ref="AN96:AP96"/>
    <mergeCell ref="AH108:AJ108"/>
    <mergeCell ref="Y112:Z112"/>
    <mergeCell ref="AA112:AB112"/>
    <mergeCell ref="AW113:AX113"/>
    <mergeCell ref="BI113:BK113"/>
    <mergeCell ref="BI106:BK106"/>
    <mergeCell ref="BO110:BP110"/>
    <mergeCell ref="Q96:R96"/>
    <mergeCell ref="BS97:BT97"/>
    <mergeCell ref="AF97:AG97"/>
    <mergeCell ref="Q106:R106"/>
    <mergeCell ref="Y110:Z110"/>
    <mergeCell ref="AF108:AG108"/>
    <mergeCell ref="BS98:BT98"/>
    <mergeCell ref="BQ98:BR98"/>
    <mergeCell ref="AA96:AB96"/>
    <mergeCell ref="AS97:AT97"/>
    <mergeCell ref="S106:T106"/>
    <mergeCell ref="BL113:BM113"/>
    <mergeCell ref="BO113:BP113"/>
    <mergeCell ref="AC112:AD112"/>
    <mergeCell ref="BE96:BG96"/>
    <mergeCell ref="AU96:AV96"/>
    <mergeCell ref="AF112:AG112"/>
    <mergeCell ref="S95:T95"/>
    <mergeCell ref="U95:V95"/>
    <mergeCell ref="Y95:Z95"/>
    <mergeCell ref="AU97:AV97"/>
    <mergeCell ref="AN98:AP98"/>
    <mergeCell ref="AC97:AD97"/>
    <mergeCell ref="AQ95:AR95"/>
    <mergeCell ref="AQ96:AR96"/>
    <mergeCell ref="AS96:AT96"/>
    <mergeCell ref="BO97:BP97"/>
    <mergeCell ref="Y96:Z96"/>
    <mergeCell ref="AY113:AZ113"/>
    <mergeCell ref="BA113:BB113"/>
    <mergeCell ref="BC95:BD95"/>
    <mergeCell ref="S98:T98"/>
    <mergeCell ref="AS98:AT98"/>
    <mergeCell ref="AU98:AV98"/>
    <mergeCell ref="AW98:AX98"/>
    <mergeCell ref="BC97:BD97"/>
    <mergeCell ref="A110:D110"/>
    <mergeCell ref="BQ106:BR106"/>
    <mergeCell ref="BV105:BZ105"/>
    <mergeCell ref="U109:V109"/>
    <mergeCell ref="E99:P99"/>
    <mergeCell ref="Y98:Z98"/>
    <mergeCell ref="BA96:BB96"/>
    <mergeCell ref="BC96:BD96"/>
    <mergeCell ref="S96:T96"/>
    <mergeCell ref="U96:V96"/>
    <mergeCell ref="AA98:AB98"/>
    <mergeCell ref="G103:BZ103"/>
    <mergeCell ref="G106:I106"/>
    <mergeCell ref="E104:E106"/>
    <mergeCell ref="AF93:AG93"/>
    <mergeCell ref="BO95:BP95"/>
    <mergeCell ref="AK110:AL110"/>
    <mergeCell ref="U106:V106"/>
    <mergeCell ref="AS105:BB105"/>
    <mergeCell ref="Y108:Z108"/>
    <mergeCell ref="AA110:AB110"/>
    <mergeCell ref="A97:D97"/>
    <mergeCell ref="AQ98:AR98"/>
    <mergeCell ref="M96:O96"/>
    <mergeCell ref="AC96:AD96"/>
    <mergeCell ref="AF96:AG96"/>
    <mergeCell ref="U97:V97"/>
    <mergeCell ref="Y97:Z97"/>
    <mergeCell ref="AA97:AB97"/>
    <mergeCell ref="G93:I93"/>
    <mergeCell ref="G95:I95"/>
    <mergeCell ref="BI97:BK97"/>
    <mergeCell ref="B89:C89"/>
    <mergeCell ref="G89:I89"/>
    <mergeCell ref="J89:K89"/>
    <mergeCell ref="M89:O89"/>
    <mergeCell ref="Q89:R89"/>
    <mergeCell ref="BQ90:BR90"/>
    <mergeCell ref="BE90:BG90"/>
    <mergeCell ref="BS92:BT92"/>
    <mergeCell ref="BO90:BP90"/>
    <mergeCell ref="AH96:AJ96"/>
    <mergeCell ref="BQ95:BR95"/>
    <mergeCell ref="BS95:BT95"/>
    <mergeCell ref="AU92:AV92"/>
    <mergeCell ref="M95:O95"/>
    <mergeCell ref="AA95:AB95"/>
    <mergeCell ref="AW92:AX92"/>
    <mergeCell ref="AY92:AZ92"/>
    <mergeCell ref="BA92:BB92"/>
    <mergeCell ref="BA95:BB95"/>
    <mergeCell ref="Q95:R95"/>
    <mergeCell ref="B92:C92"/>
    <mergeCell ref="G92:I92"/>
    <mergeCell ref="J92:K92"/>
    <mergeCell ref="AC92:AD92"/>
    <mergeCell ref="AF92:AG92"/>
    <mergeCell ref="AY95:AZ95"/>
    <mergeCell ref="A93:D93"/>
    <mergeCell ref="AC95:AD95"/>
    <mergeCell ref="AF95:AG95"/>
    <mergeCell ref="M92:O92"/>
    <mergeCell ref="B95:C95"/>
    <mergeCell ref="J95:K95"/>
    <mergeCell ref="BQ97:BR97"/>
    <mergeCell ref="AK97:AL97"/>
    <mergeCell ref="AN97:AP97"/>
    <mergeCell ref="AH97:AJ97"/>
    <mergeCell ref="BL90:BM90"/>
    <mergeCell ref="BI96:BK96"/>
    <mergeCell ref="BL96:BM96"/>
    <mergeCell ref="BQ93:BR93"/>
    <mergeCell ref="BS93:BT93"/>
    <mergeCell ref="B96:C96"/>
    <mergeCell ref="G96:I96"/>
    <mergeCell ref="J96:K96"/>
    <mergeCell ref="M98:O98"/>
    <mergeCell ref="U98:V98"/>
    <mergeCell ref="BC92:BD92"/>
    <mergeCell ref="J93:K93"/>
    <mergeCell ref="Y93:Z93"/>
    <mergeCell ref="AA93:AB93"/>
    <mergeCell ref="AW90:AX90"/>
    <mergeCell ref="AN90:AP90"/>
    <mergeCell ref="BL97:BM97"/>
    <mergeCell ref="AY97:AZ97"/>
    <mergeCell ref="BA97:BB97"/>
    <mergeCell ref="BC98:BD98"/>
    <mergeCell ref="J98:K98"/>
    <mergeCell ref="BA98:BB98"/>
    <mergeCell ref="A94:BZ94"/>
    <mergeCell ref="G98:I98"/>
    <mergeCell ref="AK98:AL98"/>
    <mergeCell ref="AK95:AL95"/>
    <mergeCell ref="AN95:AP95"/>
    <mergeCell ref="AU95:AV95"/>
    <mergeCell ref="BQ86:BR86"/>
    <mergeCell ref="BL86:BM86"/>
    <mergeCell ref="BE88:BG88"/>
    <mergeCell ref="BI88:BK88"/>
    <mergeCell ref="AQ85:AR85"/>
    <mergeCell ref="AF83:AG83"/>
    <mergeCell ref="AC87:AD87"/>
    <mergeCell ref="AU86:AV86"/>
    <mergeCell ref="AA88:AB88"/>
    <mergeCell ref="AH88:AJ88"/>
    <mergeCell ref="AK88:AL88"/>
    <mergeCell ref="AW87:AX87"/>
    <mergeCell ref="AW88:AX88"/>
    <mergeCell ref="AY88:AZ88"/>
    <mergeCell ref="AF87:AG87"/>
    <mergeCell ref="AH87:AJ87"/>
    <mergeCell ref="AH83:AJ83"/>
    <mergeCell ref="AK83:AL83"/>
    <mergeCell ref="AN83:AP83"/>
    <mergeCell ref="AF86:AG86"/>
    <mergeCell ref="AH86:AJ86"/>
    <mergeCell ref="AK86:AL86"/>
    <mergeCell ref="AN86:AP86"/>
    <mergeCell ref="AQ86:AR86"/>
    <mergeCell ref="AY83:AZ83"/>
    <mergeCell ref="S80:T80"/>
    <mergeCell ref="Q81:R81"/>
    <mergeCell ref="M80:O80"/>
    <mergeCell ref="G66:I66"/>
    <mergeCell ref="J66:K66"/>
    <mergeCell ref="S66:T66"/>
    <mergeCell ref="U66:V66"/>
    <mergeCell ref="Y66:Z66"/>
    <mergeCell ref="AK68:AL68"/>
    <mergeCell ref="AN68:AP68"/>
    <mergeCell ref="AH81:AJ81"/>
    <mergeCell ref="AA80:AB80"/>
    <mergeCell ref="S81:T81"/>
    <mergeCell ref="AN50:AP50"/>
    <mergeCell ref="BI85:BK85"/>
    <mergeCell ref="AW86:AX86"/>
    <mergeCell ref="AY86:AZ86"/>
    <mergeCell ref="BA86:BB86"/>
    <mergeCell ref="BC86:BD86"/>
    <mergeCell ref="BE86:BG86"/>
    <mergeCell ref="BI86:BK86"/>
    <mergeCell ref="G67:I67"/>
    <mergeCell ref="J67:K67"/>
    <mergeCell ref="M67:O67"/>
    <mergeCell ref="Q67:R67"/>
    <mergeCell ref="S67:T67"/>
    <mergeCell ref="U67:V67"/>
    <mergeCell ref="Y67:Z67"/>
    <mergeCell ref="AA67:AB67"/>
    <mergeCell ref="AC67:AD67"/>
    <mergeCell ref="AF67:AG67"/>
    <mergeCell ref="AH67:AJ67"/>
    <mergeCell ref="BA83:BB83"/>
    <mergeCell ref="B87:C87"/>
    <mergeCell ref="G87:I87"/>
    <mergeCell ref="J87:K87"/>
    <mergeCell ref="M87:O87"/>
    <mergeCell ref="Q87:R87"/>
    <mergeCell ref="S87:T87"/>
    <mergeCell ref="U87:V87"/>
    <mergeCell ref="Y87:Z87"/>
    <mergeCell ref="AA87:AB87"/>
    <mergeCell ref="B82:C82"/>
    <mergeCell ref="A84:BZ84"/>
    <mergeCell ref="BL87:BM87"/>
    <mergeCell ref="BO87:BP87"/>
    <mergeCell ref="BQ87:BR87"/>
    <mergeCell ref="BS87:BT87"/>
    <mergeCell ref="B86:C86"/>
    <mergeCell ref="G86:I86"/>
    <mergeCell ref="J86:K86"/>
    <mergeCell ref="M86:O86"/>
    <mergeCell ref="AC82:AD82"/>
    <mergeCell ref="Q82:R82"/>
    <mergeCell ref="S82:T82"/>
    <mergeCell ref="M82:O82"/>
    <mergeCell ref="AK87:AL87"/>
    <mergeCell ref="AN87:AP87"/>
    <mergeCell ref="AU83:AV83"/>
    <mergeCell ref="AN82:AP82"/>
    <mergeCell ref="AQ82:AR82"/>
    <mergeCell ref="AS85:AT85"/>
    <mergeCell ref="AU85:AV85"/>
    <mergeCell ref="AW83:AX83"/>
    <mergeCell ref="Q86:R86"/>
    <mergeCell ref="B80:C80"/>
    <mergeCell ref="G68:I68"/>
    <mergeCell ref="J85:K85"/>
    <mergeCell ref="M85:O85"/>
    <mergeCell ref="Q85:R85"/>
    <mergeCell ref="S85:T85"/>
    <mergeCell ref="U85:V85"/>
    <mergeCell ref="Y85:Z85"/>
    <mergeCell ref="AA85:AB85"/>
    <mergeCell ref="AC85:AD85"/>
    <mergeCell ref="AF85:AG85"/>
    <mergeCell ref="AS86:AT86"/>
    <mergeCell ref="A83:D83"/>
    <mergeCell ref="G83:I83"/>
    <mergeCell ref="J83:K83"/>
    <mergeCell ref="M83:O83"/>
    <mergeCell ref="Q83:R83"/>
    <mergeCell ref="S83:T83"/>
    <mergeCell ref="U83:V83"/>
    <mergeCell ref="Y83:Z83"/>
    <mergeCell ref="AA83:AB83"/>
    <mergeCell ref="AC83:AD83"/>
    <mergeCell ref="G82:I82"/>
    <mergeCell ref="A75:A78"/>
    <mergeCell ref="B75:C78"/>
    <mergeCell ref="AH77:AR77"/>
    <mergeCell ref="AF78:AG78"/>
    <mergeCell ref="B81:C81"/>
    <mergeCell ref="Y81:Z81"/>
    <mergeCell ref="G81:I81"/>
    <mergeCell ref="AA81:AB81"/>
    <mergeCell ref="AK70:AL70"/>
    <mergeCell ref="AN70:AP70"/>
    <mergeCell ref="AQ70:AR70"/>
    <mergeCell ref="AS70:AT70"/>
    <mergeCell ref="U81:V81"/>
    <mergeCell ref="AA82:AB82"/>
    <mergeCell ref="AS78:AT78"/>
    <mergeCell ref="BN77:BU77"/>
    <mergeCell ref="BC78:BD78"/>
    <mergeCell ref="BN76:BZ76"/>
    <mergeCell ref="U78:V78"/>
    <mergeCell ref="Y70:Z70"/>
    <mergeCell ref="BL66:BM66"/>
    <mergeCell ref="AC80:AD80"/>
    <mergeCell ref="BS80:BT80"/>
    <mergeCell ref="BI80:BK80"/>
    <mergeCell ref="BV77:BZ77"/>
    <mergeCell ref="BQ81:BR81"/>
    <mergeCell ref="BO78:BP78"/>
    <mergeCell ref="BC70:BD70"/>
    <mergeCell ref="BE70:BG70"/>
    <mergeCell ref="AY66:AZ66"/>
    <mergeCell ref="BI81:BK81"/>
    <mergeCell ref="BS82:BT82"/>
    <mergeCell ref="AF82:AG82"/>
    <mergeCell ref="AH82:AJ82"/>
    <mergeCell ref="BS81:BT81"/>
    <mergeCell ref="AU81:AV81"/>
    <mergeCell ref="AK67:AL67"/>
    <mergeCell ref="AN67:AP67"/>
    <mergeCell ref="AQ67:AR67"/>
    <mergeCell ref="AS67:AT67"/>
    <mergeCell ref="BS78:BT78"/>
    <mergeCell ref="AU78:AV78"/>
    <mergeCell ref="AA70:AB70"/>
    <mergeCell ref="AA78:AB78"/>
    <mergeCell ref="AW78:AX78"/>
    <mergeCell ref="AY78:AZ78"/>
    <mergeCell ref="BI78:BK78"/>
    <mergeCell ref="AU70:AV70"/>
    <mergeCell ref="Q70:R70"/>
    <mergeCell ref="S70:T70"/>
    <mergeCell ref="BC66:BD66"/>
    <mergeCell ref="W22:X22"/>
    <mergeCell ref="BS45:BT45"/>
    <mergeCell ref="BS24:BT24"/>
    <mergeCell ref="AF26:AG26"/>
    <mergeCell ref="Y24:Z24"/>
    <mergeCell ref="J82:K82"/>
    <mergeCell ref="J81:K81"/>
    <mergeCell ref="G77:P77"/>
    <mergeCell ref="Y59:Z59"/>
    <mergeCell ref="BI70:BK70"/>
    <mergeCell ref="BS70:BT70"/>
    <mergeCell ref="BA68:BB68"/>
    <mergeCell ref="BC68:BD68"/>
    <mergeCell ref="BL70:BM70"/>
    <mergeCell ref="BO70:BP70"/>
    <mergeCell ref="BQ70:BR70"/>
    <mergeCell ref="BE68:BG68"/>
    <mergeCell ref="BL64:BM64"/>
    <mergeCell ref="BO64:BP64"/>
    <mergeCell ref="BQ64:BR64"/>
    <mergeCell ref="BS64:BT64"/>
    <mergeCell ref="M70:O70"/>
    <mergeCell ref="B64:C64"/>
    <mergeCell ref="BS40:BT40"/>
    <mergeCell ref="BL40:BM40"/>
    <mergeCell ref="BA48:BB48"/>
    <mergeCell ref="BO48:BP48"/>
    <mergeCell ref="BQ48:BR48"/>
    <mergeCell ref="BS48:BT48"/>
    <mergeCell ref="A42:D42"/>
    <mergeCell ref="G42:I42"/>
    <mergeCell ref="J42:K42"/>
    <mergeCell ref="J46:K46"/>
    <mergeCell ref="Y48:Z48"/>
    <mergeCell ref="AA48:AB48"/>
    <mergeCell ref="AK48:AL48"/>
    <mergeCell ref="AN48:AP48"/>
    <mergeCell ref="AF40:AG40"/>
    <mergeCell ref="AC41:AD41"/>
    <mergeCell ref="AF45:AG45"/>
    <mergeCell ref="AN45:AP45"/>
    <mergeCell ref="AQ45:AR45"/>
    <mergeCell ref="AS45:AT45"/>
    <mergeCell ref="S47:T47"/>
    <mergeCell ref="BO62:BP62"/>
    <mergeCell ref="BQ62:BR62"/>
    <mergeCell ref="BS62:BT62"/>
    <mergeCell ref="AW62:AX62"/>
    <mergeCell ref="AY62:AZ62"/>
    <mergeCell ref="BA62:BB62"/>
    <mergeCell ref="BC62:BD62"/>
    <mergeCell ref="BE62:BG62"/>
    <mergeCell ref="BQ67:BR67"/>
    <mergeCell ref="BA30:BB30"/>
    <mergeCell ref="AC25:AD25"/>
    <mergeCell ref="Y27:Z27"/>
    <mergeCell ref="AA27:AB27"/>
    <mergeCell ref="BL25:BM25"/>
    <mergeCell ref="M25:O25"/>
    <mergeCell ref="Q25:R25"/>
    <mergeCell ref="S25:T25"/>
    <mergeCell ref="BA66:BB66"/>
    <mergeCell ref="BQ68:BR68"/>
    <mergeCell ref="BC61:BD61"/>
    <mergeCell ref="BE61:BG61"/>
    <mergeCell ref="A69:BZ69"/>
    <mergeCell ref="B61:C61"/>
    <mergeCell ref="B66:C66"/>
    <mergeCell ref="AK66:AL66"/>
    <mergeCell ref="BA59:BB59"/>
    <mergeCell ref="BS67:BT67"/>
    <mergeCell ref="AN49:AP49"/>
    <mergeCell ref="AQ49:AR49"/>
    <mergeCell ref="AS49:AT49"/>
    <mergeCell ref="AQ63:AR63"/>
    <mergeCell ref="AS63:AT63"/>
    <mergeCell ref="AU63:AV63"/>
    <mergeCell ref="B67:C67"/>
    <mergeCell ref="AU67:AV67"/>
    <mergeCell ref="BI62:BK62"/>
    <mergeCell ref="BL62:BM62"/>
    <mergeCell ref="Q37:X37"/>
    <mergeCell ref="A39:BZ39"/>
    <mergeCell ref="BQ31:BR31"/>
    <mergeCell ref="J31:K31"/>
    <mergeCell ref="AS31:AT31"/>
    <mergeCell ref="AA31:AB31"/>
    <mergeCell ref="AK31:AL31"/>
    <mergeCell ref="AQ31:AR31"/>
    <mergeCell ref="AW50:AX50"/>
    <mergeCell ref="AY50:AZ50"/>
    <mergeCell ref="BA50:BB50"/>
    <mergeCell ref="BC50:BD50"/>
    <mergeCell ref="BE50:BG50"/>
    <mergeCell ref="J24:K24"/>
    <mergeCell ref="S61:T61"/>
    <mergeCell ref="BI25:BK25"/>
    <mergeCell ref="AK27:AL27"/>
    <mergeCell ref="U27:V27"/>
    <mergeCell ref="BA27:BB27"/>
    <mergeCell ref="AC27:AD27"/>
    <mergeCell ref="AS27:AT27"/>
    <mergeCell ref="AU27:AV27"/>
    <mergeCell ref="J40:K40"/>
    <mergeCell ref="M40:O40"/>
    <mergeCell ref="S40:T40"/>
    <mergeCell ref="Y44:Z44"/>
    <mergeCell ref="BS42:BT42"/>
    <mergeCell ref="S27:T27"/>
    <mergeCell ref="BL24:BM24"/>
    <mergeCell ref="AY24:AZ24"/>
    <mergeCell ref="U31:V31"/>
    <mergeCell ref="S30:T30"/>
    <mergeCell ref="AN25:AP25"/>
    <mergeCell ref="U25:V25"/>
    <mergeCell ref="Y26:Z26"/>
    <mergeCell ref="AA26:AB26"/>
    <mergeCell ref="BC27:BD27"/>
    <mergeCell ref="AU31:AV31"/>
    <mergeCell ref="AH11:AJ11"/>
    <mergeCell ref="U11:V11"/>
    <mergeCell ref="Y11:Z11"/>
    <mergeCell ref="AK11:AL11"/>
    <mergeCell ref="BA10:BB10"/>
    <mergeCell ref="U14:V14"/>
    <mergeCell ref="AC14:AD14"/>
    <mergeCell ref="AS14:AT14"/>
    <mergeCell ref="BA14:BB14"/>
    <mergeCell ref="AK14:AL14"/>
    <mergeCell ref="AH20:AJ20"/>
    <mergeCell ref="AK20:AL20"/>
    <mergeCell ref="AN20:AP20"/>
    <mergeCell ref="AC21:AD21"/>
    <mergeCell ref="Y22:Z22"/>
    <mergeCell ref="AA22:AB22"/>
    <mergeCell ref="AF22:AG22"/>
    <mergeCell ref="AW25:AX25"/>
    <mergeCell ref="AN27:AP27"/>
    <mergeCell ref="AQ27:AR27"/>
    <mergeCell ref="S31:T31"/>
    <mergeCell ref="S21:T21"/>
    <mergeCell ref="U21:V21"/>
    <mergeCell ref="BC25:BD25"/>
    <mergeCell ref="M10:O10"/>
    <mergeCell ref="AC12:AD12"/>
    <mergeCell ref="AS10:AT10"/>
    <mergeCell ref="S11:T11"/>
    <mergeCell ref="Y12:Z12"/>
    <mergeCell ref="AA12:AB12"/>
    <mergeCell ref="Q10:R10"/>
    <mergeCell ref="S10:T10"/>
    <mergeCell ref="AF11:AG11"/>
    <mergeCell ref="AF14:AG14"/>
    <mergeCell ref="AH14:AJ14"/>
    <mergeCell ref="AC10:AD10"/>
    <mergeCell ref="BA12:BB12"/>
    <mergeCell ref="AN10:AP10"/>
    <mergeCell ref="Q11:R11"/>
    <mergeCell ref="AY15:AZ15"/>
    <mergeCell ref="AH12:AJ12"/>
    <mergeCell ref="U10:V10"/>
    <mergeCell ref="AA10:AB10"/>
    <mergeCell ref="BO20:BP20"/>
    <mergeCell ref="AA20:AB20"/>
    <mergeCell ref="AC20:AD20"/>
    <mergeCell ref="AF20:AG20"/>
    <mergeCell ref="M15:O15"/>
    <mergeCell ref="Q15:R15"/>
    <mergeCell ref="S15:T15"/>
    <mergeCell ref="U15:V15"/>
    <mergeCell ref="S14:T14"/>
    <mergeCell ref="BQ14:BR14"/>
    <mergeCell ref="AU11:AV11"/>
    <mergeCell ref="AA11:AB11"/>
    <mergeCell ref="AC11:AD11"/>
    <mergeCell ref="J15:K15"/>
    <mergeCell ref="U18:V18"/>
    <mergeCell ref="M12:O12"/>
    <mergeCell ref="Q12:R12"/>
    <mergeCell ref="S12:T12"/>
    <mergeCell ref="U12:V12"/>
    <mergeCell ref="A12:D12"/>
    <mergeCell ref="B45:C45"/>
    <mergeCell ref="U9:V9"/>
    <mergeCell ref="Y9:Z9"/>
    <mergeCell ref="AA9:AB9"/>
    <mergeCell ref="Y10:Z10"/>
    <mergeCell ref="J10:K10"/>
    <mergeCell ref="G27:I27"/>
    <mergeCell ref="M41:O41"/>
    <mergeCell ref="Q41:R41"/>
    <mergeCell ref="U40:V40"/>
    <mergeCell ref="Y40:Z40"/>
    <mergeCell ref="AA40:AB40"/>
    <mergeCell ref="Q40:R40"/>
    <mergeCell ref="S41:T41"/>
    <mergeCell ref="U41:V41"/>
    <mergeCell ref="AA41:AB41"/>
    <mergeCell ref="G38:I38"/>
    <mergeCell ref="A43:BZ43"/>
    <mergeCell ref="B18:C18"/>
    <mergeCell ref="G18:I18"/>
    <mergeCell ref="J18:K18"/>
    <mergeCell ref="M18:O18"/>
    <mergeCell ref="Q18:R18"/>
    <mergeCell ref="S18:T18"/>
    <mergeCell ref="B35:C38"/>
    <mergeCell ref="M42:O42"/>
    <mergeCell ref="AA21:AB21"/>
    <mergeCell ref="S22:T22"/>
    <mergeCell ref="AQ38:AR38"/>
    <mergeCell ref="AH37:AR37"/>
    <mergeCell ref="AC40:AD40"/>
    <mergeCell ref="B50:C50"/>
    <mergeCell ref="AC50:AD50"/>
    <mergeCell ref="G45:I45"/>
    <mergeCell ref="AN46:AP46"/>
    <mergeCell ref="AQ46:AR46"/>
    <mergeCell ref="AS46:AT46"/>
    <mergeCell ref="Q48:R48"/>
    <mergeCell ref="AH48:AJ48"/>
    <mergeCell ref="AF47:AG47"/>
    <mergeCell ref="AH47:AJ47"/>
    <mergeCell ref="AK47:AL47"/>
    <mergeCell ref="AC48:AD48"/>
    <mergeCell ref="AF48:AG48"/>
    <mergeCell ref="G48:I48"/>
    <mergeCell ref="B44:C44"/>
    <mergeCell ref="S48:T48"/>
    <mergeCell ref="U48:V48"/>
    <mergeCell ref="B46:C46"/>
    <mergeCell ref="G46:I46"/>
    <mergeCell ref="J48:K48"/>
    <mergeCell ref="J45:K45"/>
    <mergeCell ref="M45:O45"/>
    <mergeCell ref="Q45:R45"/>
    <mergeCell ref="Y46:Z46"/>
    <mergeCell ref="AA46:AB46"/>
    <mergeCell ref="M54:O54"/>
    <mergeCell ref="Q54:R54"/>
    <mergeCell ref="S54:T54"/>
    <mergeCell ref="B41:C41"/>
    <mergeCell ref="B40:C40"/>
    <mergeCell ref="A79:BZ79"/>
    <mergeCell ref="BI45:BK45"/>
    <mergeCell ref="BL45:BM45"/>
    <mergeCell ref="BO45:BP45"/>
    <mergeCell ref="BI47:BK47"/>
    <mergeCell ref="BL47:BM47"/>
    <mergeCell ref="BO47:BP47"/>
    <mergeCell ref="BQ47:BR47"/>
    <mergeCell ref="BS47:BT47"/>
    <mergeCell ref="M46:O46"/>
    <mergeCell ref="Q46:R46"/>
    <mergeCell ref="S46:T46"/>
    <mergeCell ref="U46:V46"/>
    <mergeCell ref="BO51:BP51"/>
    <mergeCell ref="BQ51:BR51"/>
    <mergeCell ref="BS51:BT51"/>
    <mergeCell ref="AW48:AX48"/>
    <mergeCell ref="AY48:AZ48"/>
    <mergeCell ref="AY58:AZ58"/>
    <mergeCell ref="BS59:BT59"/>
    <mergeCell ref="M51:O51"/>
    <mergeCell ref="Q51:R51"/>
    <mergeCell ref="BO49:BP49"/>
    <mergeCell ref="BQ49:BR49"/>
    <mergeCell ref="BS49:BT49"/>
    <mergeCell ref="AQ51:AR51"/>
    <mergeCell ref="AS51:AT51"/>
    <mergeCell ref="BA31:BB31"/>
    <mergeCell ref="AN31:AP31"/>
    <mergeCell ref="AQ41:AR41"/>
    <mergeCell ref="AQ50:AR50"/>
    <mergeCell ref="AU68:AV68"/>
    <mergeCell ref="AW68:AX68"/>
    <mergeCell ref="AY68:AZ68"/>
    <mergeCell ref="AC66:AD66"/>
    <mergeCell ref="AF66:AG66"/>
    <mergeCell ref="AH66:AJ66"/>
    <mergeCell ref="Y68:Z68"/>
    <mergeCell ref="A68:D68"/>
    <mergeCell ref="J68:K68"/>
    <mergeCell ref="M68:O68"/>
    <mergeCell ref="Q68:R68"/>
    <mergeCell ref="S68:T68"/>
    <mergeCell ref="U68:V68"/>
    <mergeCell ref="AA68:AB68"/>
    <mergeCell ref="AC68:AD68"/>
    <mergeCell ref="B48:C48"/>
    <mergeCell ref="AY59:AZ59"/>
    <mergeCell ref="AF59:AG59"/>
    <mergeCell ref="AN66:AP66"/>
    <mergeCell ref="AQ66:AR66"/>
    <mergeCell ref="AS66:AT66"/>
    <mergeCell ref="AC59:AD59"/>
    <mergeCell ref="G50:I50"/>
    <mergeCell ref="J50:K50"/>
    <mergeCell ref="M50:O50"/>
    <mergeCell ref="Q50:R50"/>
    <mergeCell ref="S50:T50"/>
    <mergeCell ref="AA66:AB66"/>
    <mergeCell ref="J12:K12"/>
    <mergeCell ref="AK12:AL12"/>
    <mergeCell ref="AN12:AP12"/>
    <mergeCell ref="AA16:AB16"/>
    <mergeCell ref="AU15:AV15"/>
    <mergeCell ref="AQ15:AR15"/>
    <mergeCell ref="BI15:BK15"/>
    <mergeCell ref="U16:V16"/>
    <mergeCell ref="BI18:BK18"/>
    <mergeCell ref="BE12:BG12"/>
    <mergeCell ref="AC15:AD15"/>
    <mergeCell ref="BL18:BM18"/>
    <mergeCell ref="BO18:BP18"/>
    <mergeCell ref="AU18:AV18"/>
    <mergeCell ref="BE15:BG15"/>
    <mergeCell ref="AW15:AX15"/>
    <mergeCell ref="AH16:AJ16"/>
    <mergeCell ref="Y16:Z16"/>
    <mergeCell ref="Q16:R16"/>
    <mergeCell ref="BC14:BD14"/>
    <mergeCell ref="BC12:BD12"/>
    <mergeCell ref="BI14:BK14"/>
    <mergeCell ref="M14:O14"/>
    <mergeCell ref="Q14:R14"/>
    <mergeCell ref="AF15:AG15"/>
    <mergeCell ref="AN15:AP15"/>
    <mergeCell ref="AH15:AJ15"/>
    <mergeCell ref="A13:BZ13"/>
    <mergeCell ref="B14:C14"/>
    <mergeCell ref="G14:I14"/>
    <mergeCell ref="G12:I12"/>
    <mergeCell ref="B11:C11"/>
    <mergeCell ref="B9:C9"/>
    <mergeCell ref="A22:D22"/>
    <mergeCell ref="AY14:AZ14"/>
    <mergeCell ref="AN14:AP14"/>
    <mergeCell ref="AQ14:AR14"/>
    <mergeCell ref="BQ21:BR21"/>
    <mergeCell ref="BI21:BK21"/>
    <mergeCell ref="AU21:AV21"/>
    <mergeCell ref="AQ12:AR12"/>
    <mergeCell ref="AS12:AT12"/>
    <mergeCell ref="AU12:AV12"/>
    <mergeCell ref="AU14:AV14"/>
    <mergeCell ref="J9:K9"/>
    <mergeCell ref="AN11:AP11"/>
    <mergeCell ref="BL12:BM12"/>
    <mergeCell ref="BO12:BP12"/>
    <mergeCell ref="BE20:BG20"/>
    <mergeCell ref="AW12:AX12"/>
    <mergeCell ref="AY12:AZ12"/>
    <mergeCell ref="AF12:AG12"/>
    <mergeCell ref="AK10:AL10"/>
    <mergeCell ref="J14:K14"/>
    <mergeCell ref="BE14:BG14"/>
    <mergeCell ref="BO14:BP14"/>
    <mergeCell ref="Y14:Z14"/>
    <mergeCell ref="AA14:AB14"/>
    <mergeCell ref="AA19:AB19"/>
    <mergeCell ref="AC19:AD19"/>
    <mergeCell ref="AF19:AG19"/>
    <mergeCell ref="G10:I10"/>
    <mergeCell ref="B10:C10"/>
    <mergeCell ref="BQ10:BR10"/>
    <mergeCell ref="BC10:BD10"/>
    <mergeCell ref="G11:I11"/>
    <mergeCell ref="BI11:BK11"/>
    <mergeCell ref="BO9:BP9"/>
    <mergeCell ref="BQ9:BR9"/>
    <mergeCell ref="BS9:BT9"/>
    <mergeCell ref="BL11:BM11"/>
    <mergeCell ref="AW11:AX11"/>
    <mergeCell ref="BS11:BT11"/>
    <mergeCell ref="BE11:BG11"/>
    <mergeCell ref="M9:O9"/>
    <mergeCell ref="Q9:R9"/>
    <mergeCell ref="S9:T9"/>
    <mergeCell ref="AQ9:AR9"/>
    <mergeCell ref="AS9:AT9"/>
    <mergeCell ref="AU9:AV9"/>
    <mergeCell ref="AW9:AX9"/>
    <mergeCell ref="AY9:AZ9"/>
    <mergeCell ref="G9:I9"/>
    <mergeCell ref="AF10:AG10"/>
    <mergeCell ref="AH10:AJ10"/>
    <mergeCell ref="J11:K11"/>
    <mergeCell ref="M11:O11"/>
    <mergeCell ref="BC11:BD11"/>
    <mergeCell ref="BO10:BP10"/>
    <mergeCell ref="BI10:BK10"/>
    <mergeCell ref="BL10:BM10"/>
    <mergeCell ref="AU10:AV10"/>
    <mergeCell ref="AW10:AX10"/>
    <mergeCell ref="AQ10:AR10"/>
    <mergeCell ref="AY10:AZ10"/>
    <mergeCell ref="AN7:AP7"/>
    <mergeCell ref="BO7:BP7"/>
    <mergeCell ref="BN6:BU6"/>
    <mergeCell ref="AW7:AX7"/>
    <mergeCell ref="AF7:AG7"/>
    <mergeCell ref="AS7:AT7"/>
    <mergeCell ref="BA9:BB9"/>
    <mergeCell ref="BC9:BD9"/>
    <mergeCell ref="BE9:BG9"/>
    <mergeCell ref="BI9:BK9"/>
    <mergeCell ref="BL9:BM9"/>
    <mergeCell ref="AQ7:AR7"/>
    <mergeCell ref="AH7:AJ7"/>
    <mergeCell ref="BC6:BM6"/>
    <mergeCell ref="BL7:BM7"/>
    <mergeCell ref="BC7:BD7"/>
    <mergeCell ref="BI7:BK7"/>
    <mergeCell ref="AS6:BB6"/>
    <mergeCell ref="A8:BZ8"/>
    <mergeCell ref="AC9:AD9"/>
    <mergeCell ref="AF9:AG9"/>
    <mergeCell ref="AH9:AJ9"/>
    <mergeCell ref="AK9:AL9"/>
    <mergeCell ref="AN9:AP9"/>
    <mergeCell ref="A4:A7"/>
    <mergeCell ref="B4:C7"/>
    <mergeCell ref="BN2:BZ2"/>
    <mergeCell ref="BV6:BZ6"/>
    <mergeCell ref="BQ7:BR7"/>
    <mergeCell ref="BS7:BT7"/>
    <mergeCell ref="AY7:AZ7"/>
    <mergeCell ref="AC7:AD7"/>
    <mergeCell ref="G4:BZ4"/>
    <mergeCell ref="BN5:BZ5"/>
    <mergeCell ref="S7:T7"/>
    <mergeCell ref="U7:V7"/>
    <mergeCell ref="Q7:R7"/>
    <mergeCell ref="Y7:Z7"/>
    <mergeCell ref="AA7:AB7"/>
    <mergeCell ref="AU7:AV7"/>
    <mergeCell ref="M7:O7"/>
    <mergeCell ref="G5:BM5"/>
    <mergeCell ref="BE7:BG7"/>
    <mergeCell ref="G6:P6"/>
    <mergeCell ref="Q6:X6"/>
    <mergeCell ref="Y6:AG6"/>
    <mergeCell ref="AH6:AR6"/>
    <mergeCell ref="A2:H2"/>
    <mergeCell ref="P2:AH2"/>
    <mergeCell ref="AP2:BM2"/>
    <mergeCell ref="G7:I7"/>
    <mergeCell ref="J7:K7"/>
    <mergeCell ref="D4:D7"/>
    <mergeCell ref="E5:E7"/>
    <mergeCell ref="F5:F7"/>
    <mergeCell ref="BA7:BB7"/>
    <mergeCell ref="E4:F4"/>
    <mergeCell ref="AK7:AL7"/>
    <mergeCell ref="BS10:BT10"/>
    <mergeCell ref="BE10:BG10"/>
    <mergeCell ref="B20:C20"/>
    <mergeCell ref="G20:I20"/>
    <mergeCell ref="J20:K20"/>
    <mergeCell ref="M20:O20"/>
    <mergeCell ref="Q20:R20"/>
    <mergeCell ref="BQ11:BR11"/>
    <mergeCell ref="BO11:BP11"/>
    <mergeCell ref="AW14:AX14"/>
    <mergeCell ref="BI12:BK12"/>
    <mergeCell ref="B15:C15"/>
    <mergeCell ref="BA15:BB15"/>
    <mergeCell ref="BC15:BD15"/>
    <mergeCell ref="BL19:BM19"/>
    <mergeCell ref="BO19:BP19"/>
    <mergeCell ref="BQ19:BR19"/>
    <mergeCell ref="BO15:BP15"/>
    <mergeCell ref="BL14:BM14"/>
    <mergeCell ref="AN18:AP18"/>
    <mergeCell ref="AQ18:AR18"/>
    <mergeCell ref="AS18:AT18"/>
    <mergeCell ref="AS15:AT15"/>
    <mergeCell ref="G15:I15"/>
    <mergeCell ref="Y15:Z15"/>
    <mergeCell ref="AA15:AB15"/>
    <mergeCell ref="J19:K19"/>
    <mergeCell ref="M19:O19"/>
    <mergeCell ref="BS12:BT12"/>
    <mergeCell ref="BQ15:BR15"/>
    <mergeCell ref="BQ12:BR12"/>
    <mergeCell ref="AQ11:AR11"/>
    <mergeCell ref="BS15:BT15"/>
    <mergeCell ref="BQ16:BR16"/>
    <mergeCell ref="BO16:BP16"/>
    <mergeCell ref="BL16:BM16"/>
    <mergeCell ref="AN19:AP19"/>
    <mergeCell ref="BL15:BM15"/>
    <mergeCell ref="AK15:AL15"/>
    <mergeCell ref="AY11:AZ11"/>
    <mergeCell ref="AN16:AP16"/>
    <mergeCell ref="AU16:AV16"/>
    <mergeCell ref="BE16:BG16"/>
    <mergeCell ref="AK16:AL16"/>
    <mergeCell ref="AK18:AL18"/>
    <mergeCell ref="BI16:BK16"/>
    <mergeCell ref="AW18:AX18"/>
    <mergeCell ref="AY18:AZ18"/>
    <mergeCell ref="BA18:BB18"/>
    <mergeCell ref="BC18:BD18"/>
    <mergeCell ref="BE18:BG18"/>
    <mergeCell ref="AW16:AX16"/>
    <mergeCell ref="AY16:AZ16"/>
    <mergeCell ref="AQ16:AR16"/>
    <mergeCell ref="AS16:AT16"/>
    <mergeCell ref="BS16:BT16"/>
    <mergeCell ref="BS14:BT14"/>
    <mergeCell ref="BS18:BT18"/>
    <mergeCell ref="BA11:BB11"/>
    <mergeCell ref="BS19:BT19"/>
    <mergeCell ref="BI19:BK19"/>
    <mergeCell ref="BQ18:BR18"/>
    <mergeCell ref="AS11:AT11"/>
    <mergeCell ref="AK19:AL19"/>
    <mergeCell ref="BI20:BK20"/>
    <mergeCell ref="BQ20:BR20"/>
    <mergeCell ref="AF16:AG16"/>
    <mergeCell ref="BE24:BG24"/>
    <mergeCell ref="AS21:AT21"/>
    <mergeCell ref="J38:K38"/>
    <mergeCell ref="Y18:Z18"/>
    <mergeCell ref="AA18:AB18"/>
    <mergeCell ref="AC18:AD18"/>
    <mergeCell ref="AF18:AG18"/>
    <mergeCell ref="AH18:AJ18"/>
    <mergeCell ref="BA19:BB19"/>
    <mergeCell ref="BC19:BD19"/>
    <mergeCell ref="BE19:BG19"/>
    <mergeCell ref="BL21:BM21"/>
    <mergeCell ref="BC21:BD21"/>
    <mergeCell ref="AH31:AJ31"/>
    <mergeCell ref="G36:BM36"/>
    <mergeCell ref="S16:T16"/>
    <mergeCell ref="BA16:BB16"/>
    <mergeCell ref="BC16:BD16"/>
    <mergeCell ref="M38:O38"/>
    <mergeCell ref="G31:I31"/>
    <mergeCell ref="S38:T38"/>
    <mergeCell ref="Q38:R38"/>
    <mergeCell ref="BE38:BG38"/>
    <mergeCell ref="AS38:AT38"/>
    <mergeCell ref="BC20:BD20"/>
    <mergeCell ref="BA38:BB38"/>
    <mergeCell ref="AY31:AZ31"/>
    <mergeCell ref="AW31:AX31"/>
    <mergeCell ref="AK30:AL30"/>
    <mergeCell ref="Q19:R19"/>
    <mergeCell ref="B19:C19"/>
    <mergeCell ref="G19:I19"/>
    <mergeCell ref="S20:T20"/>
    <mergeCell ref="U20:V20"/>
    <mergeCell ref="Y20:Z20"/>
    <mergeCell ref="AW19:AX19"/>
    <mergeCell ref="AY19:AZ19"/>
    <mergeCell ref="Y25:Z25"/>
    <mergeCell ref="AA25:AB25"/>
    <mergeCell ref="AQ19:AR19"/>
    <mergeCell ref="AS19:AT19"/>
    <mergeCell ref="AU19:AV19"/>
    <mergeCell ref="S19:T19"/>
    <mergeCell ref="U19:V19"/>
    <mergeCell ref="Y19:Z19"/>
    <mergeCell ref="AY21:AZ21"/>
    <mergeCell ref="AU24:AV24"/>
    <mergeCell ref="AS24:AT24"/>
    <mergeCell ref="AQ20:AR20"/>
    <mergeCell ref="AS20:AT20"/>
    <mergeCell ref="AU20:AV20"/>
    <mergeCell ref="AW21:AX21"/>
    <mergeCell ref="AY20:AZ20"/>
    <mergeCell ref="Q22:R22"/>
    <mergeCell ref="AF24:AG24"/>
    <mergeCell ref="AH24:AJ24"/>
    <mergeCell ref="AW20:AX20"/>
    <mergeCell ref="AH19:AJ19"/>
    <mergeCell ref="AW24:AX24"/>
    <mergeCell ref="U24:V24"/>
    <mergeCell ref="G24:I24"/>
    <mergeCell ref="G16:I16"/>
    <mergeCell ref="J16:K16"/>
    <mergeCell ref="M16:O16"/>
    <mergeCell ref="BO38:BP38"/>
    <mergeCell ref="J26:K26"/>
    <mergeCell ref="M26:O26"/>
    <mergeCell ref="AC26:AD26"/>
    <mergeCell ref="AC16:AD16"/>
    <mergeCell ref="AK24:AL24"/>
    <mergeCell ref="AY46:AZ46"/>
    <mergeCell ref="AS50:AT50"/>
    <mergeCell ref="BI31:BK31"/>
    <mergeCell ref="BL31:BM31"/>
    <mergeCell ref="AY27:AZ27"/>
    <mergeCell ref="BO21:BP21"/>
    <mergeCell ref="BE21:BG21"/>
    <mergeCell ref="A17:BZ17"/>
    <mergeCell ref="A31:D31"/>
    <mergeCell ref="BS38:BT38"/>
    <mergeCell ref="A35:A38"/>
    <mergeCell ref="BL20:BM20"/>
    <mergeCell ref="BS20:BT20"/>
    <mergeCell ref="BS21:BT21"/>
    <mergeCell ref="BQ22:BR22"/>
    <mergeCell ref="BS22:BT22"/>
    <mergeCell ref="BA20:BB20"/>
    <mergeCell ref="U22:V22"/>
    <mergeCell ref="AC22:AD22"/>
    <mergeCell ref="G30:I30"/>
    <mergeCell ref="B21:C21"/>
    <mergeCell ref="G21:I21"/>
    <mergeCell ref="J21:K21"/>
    <mergeCell ref="BA21:BB21"/>
    <mergeCell ref="AY26:AZ26"/>
    <mergeCell ref="AN26:AP26"/>
    <mergeCell ref="BC44:BD44"/>
    <mergeCell ref="BC22:BD22"/>
    <mergeCell ref="AW22:AX22"/>
    <mergeCell ref="Y21:Z21"/>
    <mergeCell ref="Q44:R44"/>
    <mergeCell ref="S44:T44"/>
    <mergeCell ref="M22:O22"/>
    <mergeCell ref="AQ21:AR21"/>
    <mergeCell ref="J22:K22"/>
    <mergeCell ref="BC38:BD38"/>
    <mergeCell ref="AF21:AG21"/>
    <mergeCell ref="E28:P28"/>
    <mergeCell ref="Q27:R27"/>
    <mergeCell ref="D35:D38"/>
    <mergeCell ref="G35:BZ35"/>
    <mergeCell ref="BN36:BZ36"/>
    <mergeCell ref="M21:O21"/>
    <mergeCell ref="Q21:R21"/>
    <mergeCell ref="AH21:AJ21"/>
    <mergeCell ref="AK21:AL21"/>
    <mergeCell ref="AN21:AP21"/>
    <mergeCell ref="G40:I40"/>
    <mergeCell ref="M31:O31"/>
    <mergeCell ref="Q31:R31"/>
    <mergeCell ref="BV37:BZ37"/>
    <mergeCell ref="U38:V38"/>
    <mergeCell ref="BQ38:BR38"/>
    <mergeCell ref="BN37:BU37"/>
    <mergeCell ref="G41:I41"/>
    <mergeCell ref="BQ24:BR24"/>
    <mergeCell ref="BI38:BK38"/>
    <mergeCell ref="BL38:BM38"/>
    <mergeCell ref="BS26:BT26"/>
    <mergeCell ref="BO24:BP24"/>
    <mergeCell ref="BO31:BP31"/>
    <mergeCell ref="G22:I22"/>
    <mergeCell ref="Q24:R24"/>
    <mergeCell ref="AC46:AD46"/>
    <mergeCell ref="G44:I44"/>
    <mergeCell ref="J44:K44"/>
    <mergeCell ref="M44:O44"/>
    <mergeCell ref="AA24:AB24"/>
    <mergeCell ref="AC24:AD24"/>
    <mergeCell ref="B25:C25"/>
    <mergeCell ref="G25:I25"/>
    <mergeCell ref="J25:K25"/>
    <mergeCell ref="AK25:AL25"/>
    <mergeCell ref="S24:T24"/>
    <mergeCell ref="J41:K41"/>
    <mergeCell ref="BC31:BD31"/>
    <mergeCell ref="E35:F35"/>
    <mergeCell ref="BE31:BG31"/>
    <mergeCell ref="G37:P37"/>
    <mergeCell ref="Y41:Z41"/>
    <mergeCell ref="AC31:AD31"/>
    <mergeCell ref="E36:E38"/>
    <mergeCell ref="F36:F38"/>
    <mergeCell ref="AU40:AV40"/>
    <mergeCell ref="AN40:AP40"/>
    <mergeCell ref="AW40:AX40"/>
    <mergeCell ref="AQ40:AR40"/>
    <mergeCell ref="AF31:AG31"/>
    <mergeCell ref="A29:BZ29"/>
    <mergeCell ref="U64:V64"/>
    <mergeCell ref="AA64:AB64"/>
    <mergeCell ref="AC64:AD64"/>
    <mergeCell ref="AF64:AG64"/>
    <mergeCell ref="AH64:AJ64"/>
    <mergeCell ref="AK64:AL64"/>
    <mergeCell ref="AN64:AP64"/>
    <mergeCell ref="AQ64:AR64"/>
    <mergeCell ref="AS64:AT64"/>
    <mergeCell ref="AU64:AV64"/>
    <mergeCell ref="AW64:AX64"/>
    <mergeCell ref="AY64:AZ64"/>
    <mergeCell ref="BA64:BB64"/>
    <mergeCell ref="BS27:BT27"/>
    <mergeCell ref="BQ26:BR26"/>
    <mergeCell ref="BO27:BP27"/>
    <mergeCell ref="BC37:BM37"/>
    <mergeCell ref="BC26:BD26"/>
    <mergeCell ref="BL26:BM26"/>
    <mergeCell ref="BS30:BT30"/>
    <mergeCell ref="BQ27:BR27"/>
    <mergeCell ref="AK41:AL41"/>
    <mergeCell ref="BS31:BT31"/>
    <mergeCell ref="BS41:BT41"/>
    <mergeCell ref="AA38:AB38"/>
    <mergeCell ref="AC38:AD38"/>
    <mergeCell ref="BL41:BM41"/>
    <mergeCell ref="AS41:AT41"/>
    <mergeCell ref="BC40:BD40"/>
    <mergeCell ref="Y31:Z31"/>
    <mergeCell ref="AU22:AV22"/>
    <mergeCell ref="BA22:BB22"/>
    <mergeCell ref="AN22:AP22"/>
    <mergeCell ref="AQ22:AR22"/>
    <mergeCell ref="BL22:BM22"/>
    <mergeCell ref="BO22:BP22"/>
    <mergeCell ref="BI24:BK24"/>
    <mergeCell ref="BE27:BG27"/>
    <mergeCell ref="AQ26:AR26"/>
    <mergeCell ref="AH30:AJ30"/>
    <mergeCell ref="BE26:BG26"/>
    <mergeCell ref="BI26:BK26"/>
    <mergeCell ref="AU26:AV26"/>
    <mergeCell ref="A26:D26"/>
    <mergeCell ref="B30:C30"/>
    <mergeCell ref="G26:I26"/>
    <mergeCell ref="B24:C24"/>
    <mergeCell ref="AQ24:AR24"/>
    <mergeCell ref="BC24:BD24"/>
    <mergeCell ref="AN24:AP24"/>
    <mergeCell ref="U26:V26"/>
    <mergeCell ref="AH26:AJ26"/>
    <mergeCell ref="AW26:AX26"/>
    <mergeCell ref="M24:O24"/>
    <mergeCell ref="Q26:R26"/>
    <mergeCell ref="BE25:BG25"/>
    <mergeCell ref="Q30:R30"/>
    <mergeCell ref="BI27:BK27"/>
    <mergeCell ref="AW27:AX27"/>
    <mergeCell ref="BL27:BM27"/>
    <mergeCell ref="BI30:BK30"/>
    <mergeCell ref="AS25:AT25"/>
    <mergeCell ref="BE22:BG22"/>
    <mergeCell ref="BA24:BB24"/>
    <mergeCell ref="AS37:BB37"/>
    <mergeCell ref="AK22:AL22"/>
    <mergeCell ref="BI46:BK46"/>
    <mergeCell ref="AC58:AD58"/>
    <mergeCell ref="BE58:BG58"/>
    <mergeCell ref="BA58:BB58"/>
    <mergeCell ref="BI50:BK50"/>
    <mergeCell ref="AS40:AT40"/>
    <mergeCell ref="AF25:AG25"/>
    <mergeCell ref="AH25:AJ25"/>
    <mergeCell ref="BO30:BP30"/>
    <mergeCell ref="AW38:AX38"/>
    <mergeCell ref="AY38:AZ38"/>
    <mergeCell ref="BL49:BM49"/>
    <mergeCell ref="BL50:BM50"/>
    <mergeCell ref="AN41:AP41"/>
    <mergeCell ref="AY51:AZ51"/>
    <mergeCell ref="AH38:AJ38"/>
    <mergeCell ref="AK38:AL38"/>
    <mergeCell ref="AN38:AP38"/>
    <mergeCell ref="AH40:AJ40"/>
    <mergeCell ref="AK40:AL40"/>
    <mergeCell ref="AY40:AZ40"/>
    <mergeCell ref="AY42:AZ42"/>
    <mergeCell ref="BA42:BB42"/>
    <mergeCell ref="BC42:BD42"/>
    <mergeCell ref="AH22:AJ22"/>
    <mergeCell ref="AY22:AZ22"/>
    <mergeCell ref="BI22:BK22"/>
    <mergeCell ref="AS22:AT22"/>
    <mergeCell ref="A27:D28"/>
    <mergeCell ref="BS25:BT25"/>
    <mergeCell ref="BO25:BP25"/>
    <mergeCell ref="BQ25:BR25"/>
    <mergeCell ref="AY25:AZ25"/>
    <mergeCell ref="BA25:BB25"/>
    <mergeCell ref="M30:O30"/>
    <mergeCell ref="J27:K27"/>
    <mergeCell ref="M27:O27"/>
    <mergeCell ref="BO26:BP26"/>
    <mergeCell ref="J30:K30"/>
    <mergeCell ref="AY30:AZ30"/>
    <mergeCell ref="AF30:AG30"/>
    <mergeCell ref="AN30:AP30"/>
    <mergeCell ref="AQ30:AR30"/>
    <mergeCell ref="AS30:AT30"/>
    <mergeCell ref="AU30:AV30"/>
    <mergeCell ref="AW30:AX30"/>
    <mergeCell ref="AS26:AT26"/>
    <mergeCell ref="BA26:BB26"/>
    <mergeCell ref="S26:T26"/>
    <mergeCell ref="U30:V30"/>
    <mergeCell ref="AK26:AL26"/>
    <mergeCell ref="Y30:Z30"/>
    <mergeCell ref="AA30:AB30"/>
    <mergeCell ref="AC30:AD30"/>
    <mergeCell ref="BQ30:BR30"/>
    <mergeCell ref="AU25:AV25"/>
    <mergeCell ref="AQ25:AR25"/>
    <mergeCell ref="BE30:BG30"/>
    <mergeCell ref="AF27:AG27"/>
    <mergeCell ref="AH27:AJ27"/>
    <mergeCell ref="BS44:BT44"/>
    <mergeCell ref="AF46:AG46"/>
    <mergeCell ref="AF44:AG44"/>
    <mergeCell ref="AW51:AX51"/>
    <mergeCell ref="AK58:AL58"/>
    <mergeCell ref="AF50:AG50"/>
    <mergeCell ref="BC51:BD51"/>
    <mergeCell ref="BE51:BG51"/>
    <mergeCell ref="BI51:BK51"/>
    <mergeCell ref="AH44:AJ44"/>
    <mergeCell ref="BC30:BD30"/>
    <mergeCell ref="BL30:BM30"/>
    <mergeCell ref="BE48:BG48"/>
    <mergeCell ref="BI48:BK48"/>
    <mergeCell ref="BL48:BM48"/>
    <mergeCell ref="BI49:BK49"/>
    <mergeCell ref="BO54:BP54"/>
    <mergeCell ref="A52:BZ52"/>
    <mergeCell ref="A55:XFD55"/>
    <mergeCell ref="AU54:AV54"/>
    <mergeCell ref="AW54:AX54"/>
    <mergeCell ref="AY54:AZ54"/>
    <mergeCell ref="AU38:AV38"/>
    <mergeCell ref="BC47:BD47"/>
    <mergeCell ref="BS58:BT58"/>
    <mergeCell ref="J58:K58"/>
    <mergeCell ref="BC54:BD54"/>
    <mergeCell ref="BE54:BG54"/>
    <mergeCell ref="BA46:BB46"/>
    <mergeCell ref="BC58:BD58"/>
    <mergeCell ref="BI58:BK58"/>
    <mergeCell ref="BA54:BB54"/>
    <mergeCell ref="BI68:BK68"/>
    <mergeCell ref="BL68:BM68"/>
    <mergeCell ref="Y64:Z64"/>
    <mergeCell ref="J51:K51"/>
    <mergeCell ref="BC59:BD59"/>
    <mergeCell ref="BI54:BK54"/>
    <mergeCell ref="BL54:BM54"/>
    <mergeCell ref="BL58:BM58"/>
    <mergeCell ref="G54:I54"/>
    <mergeCell ref="J54:K54"/>
    <mergeCell ref="AU50:AV50"/>
    <mergeCell ref="G51:I51"/>
    <mergeCell ref="Q64:R64"/>
    <mergeCell ref="S64:T64"/>
    <mergeCell ref="G64:I64"/>
    <mergeCell ref="AS59:AT59"/>
    <mergeCell ref="M48:O48"/>
    <mergeCell ref="AS58:AT58"/>
    <mergeCell ref="S51:T51"/>
    <mergeCell ref="Y50:Z50"/>
    <mergeCell ref="AA50:AB50"/>
    <mergeCell ref="AU49:AV49"/>
    <mergeCell ref="AQ48:AR48"/>
    <mergeCell ref="AS48:AT48"/>
    <mergeCell ref="AH50:AJ50"/>
    <mergeCell ref="AA58:AB58"/>
    <mergeCell ref="G61:I61"/>
    <mergeCell ref="J61:K61"/>
    <mergeCell ref="M61:O61"/>
    <mergeCell ref="Q61:R61"/>
    <mergeCell ref="S59:T59"/>
    <mergeCell ref="BE63:BG63"/>
    <mergeCell ref="Q42:R42"/>
    <mergeCell ref="U70:V70"/>
    <mergeCell ref="E71:P71"/>
    <mergeCell ref="F76:F78"/>
    <mergeCell ref="BA53:BB53"/>
    <mergeCell ref="BC53:BD53"/>
    <mergeCell ref="AH45:AJ45"/>
    <mergeCell ref="AK45:AL45"/>
    <mergeCell ref="AQ47:AR47"/>
    <mergeCell ref="AS47:AT47"/>
    <mergeCell ref="AU47:AV47"/>
    <mergeCell ref="U51:V51"/>
    <mergeCell ref="Y51:Z51"/>
    <mergeCell ref="S78:T78"/>
    <mergeCell ref="AA51:AB51"/>
    <mergeCell ref="AC51:AD51"/>
    <mergeCell ref="AF51:AG51"/>
    <mergeCell ref="AO59:AP59"/>
    <mergeCell ref="AS77:BB77"/>
    <mergeCell ref="AY61:AZ61"/>
    <mergeCell ref="AW61:AX61"/>
    <mergeCell ref="AQ58:AR58"/>
    <mergeCell ref="Q77:X77"/>
    <mergeCell ref="AK78:AL78"/>
    <mergeCell ref="A56:BZ56"/>
    <mergeCell ref="BA47:BB47"/>
    <mergeCell ref="U44:V44"/>
    <mergeCell ref="AK50:AL50"/>
    <mergeCell ref="AH46:AJ46"/>
    <mergeCell ref="AK46:AL46"/>
    <mergeCell ref="AM59:AN59"/>
    <mergeCell ref="AK44:AL44"/>
    <mergeCell ref="Y58:Z58"/>
    <mergeCell ref="Y42:Z42"/>
    <mergeCell ref="AA42:AB42"/>
    <mergeCell ref="AC42:AD42"/>
    <mergeCell ref="AF42:AG42"/>
    <mergeCell ref="AH42:AJ42"/>
    <mergeCell ref="AK42:AL42"/>
    <mergeCell ref="AN42:AP42"/>
    <mergeCell ref="AQ42:AR42"/>
    <mergeCell ref="AS42:AT42"/>
    <mergeCell ref="AC49:AD49"/>
    <mergeCell ref="AF49:AG49"/>
    <mergeCell ref="BE80:BG80"/>
    <mergeCell ref="BL78:BM78"/>
    <mergeCell ref="BA81:BB81"/>
    <mergeCell ref="BE82:BG82"/>
    <mergeCell ref="BO82:BP82"/>
    <mergeCell ref="AW67:AX67"/>
    <mergeCell ref="AY67:AZ67"/>
    <mergeCell ref="BA67:BB67"/>
    <mergeCell ref="BC67:BD67"/>
    <mergeCell ref="BE67:BG67"/>
    <mergeCell ref="BI67:BK67"/>
    <mergeCell ref="AH59:AJ59"/>
    <mergeCell ref="BL59:BM59"/>
    <mergeCell ref="Y63:Z63"/>
    <mergeCell ref="AA63:AB63"/>
    <mergeCell ref="AC63:AD63"/>
    <mergeCell ref="AU45:AV45"/>
    <mergeCell ref="BA44:BB44"/>
    <mergeCell ref="AU42:AV42"/>
    <mergeCell ref="BE44:BG44"/>
    <mergeCell ref="AW59:AX59"/>
    <mergeCell ref="J78:K78"/>
    <mergeCell ref="M78:O78"/>
    <mergeCell ref="Q78:R78"/>
    <mergeCell ref="AN78:AP78"/>
    <mergeCell ref="AQ78:AR78"/>
    <mergeCell ref="AW58:AX58"/>
    <mergeCell ref="AK59:AL59"/>
    <mergeCell ref="BE59:BG59"/>
    <mergeCell ref="J64:K64"/>
    <mergeCell ref="M64:O64"/>
    <mergeCell ref="BO66:BP66"/>
    <mergeCell ref="AC81:AD81"/>
    <mergeCell ref="AF81:AG81"/>
    <mergeCell ref="U82:V82"/>
    <mergeCell ref="BC64:BD64"/>
    <mergeCell ref="BE64:BG64"/>
    <mergeCell ref="BI64:BK64"/>
    <mergeCell ref="AQ61:AR61"/>
    <mergeCell ref="AS61:AT61"/>
    <mergeCell ref="BL61:BM61"/>
    <mergeCell ref="BO61:BP61"/>
    <mergeCell ref="BI59:BK59"/>
    <mergeCell ref="AN61:AP61"/>
    <mergeCell ref="AW70:AX70"/>
    <mergeCell ref="AY70:AZ70"/>
    <mergeCell ref="BA70:BB70"/>
    <mergeCell ref="BA78:BB78"/>
    <mergeCell ref="Q58:R58"/>
    <mergeCell ref="S58:T58"/>
    <mergeCell ref="AF58:AG58"/>
    <mergeCell ref="U58:V58"/>
    <mergeCell ref="BI87:BK87"/>
    <mergeCell ref="S42:T42"/>
    <mergeCell ref="U42:V42"/>
    <mergeCell ref="BO50:BP50"/>
    <mergeCell ref="BQ50:BR50"/>
    <mergeCell ref="BS50:BT50"/>
    <mergeCell ref="BL51:BM51"/>
    <mergeCell ref="BC46:BD46"/>
    <mergeCell ref="AU48:AV48"/>
    <mergeCell ref="AY49:AZ49"/>
    <mergeCell ref="BA49:BB49"/>
    <mergeCell ref="BC49:BD49"/>
    <mergeCell ref="BE49:BG49"/>
    <mergeCell ref="AW81:AX81"/>
    <mergeCell ref="AY81:AZ81"/>
    <mergeCell ref="BQ58:BR58"/>
    <mergeCell ref="BO58:BP58"/>
    <mergeCell ref="BQ78:BR78"/>
    <mergeCell ref="BL67:BM67"/>
    <mergeCell ref="BO67:BP67"/>
    <mergeCell ref="AU46:AV46"/>
    <mergeCell ref="BA51:BB51"/>
    <mergeCell ref="BL81:BM81"/>
    <mergeCell ref="BO81:BP81"/>
    <mergeCell ref="BC48:BD48"/>
    <mergeCell ref="BS66:BT66"/>
    <mergeCell ref="BQ59:BR59"/>
    <mergeCell ref="BO68:BP68"/>
    <mergeCell ref="BA80:BB80"/>
    <mergeCell ref="BQ61:BR61"/>
    <mergeCell ref="AU61:AV61"/>
    <mergeCell ref="BO59:BP59"/>
    <mergeCell ref="AS93:AT93"/>
    <mergeCell ref="AU93:AV93"/>
    <mergeCell ref="AQ90:AR90"/>
    <mergeCell ref="BQ88:BR88"/>
    <mergeCell ref="BE92:BG92"/>
    <mergeCell ref="BO86:BP86"/>
    <mergeCell ref="BI90:BK90"/>
    <mergeCell ref="BS89:BT89"/>
    <mergeCell ref="AQ83:AR83"/>
    <mergeCell ref="BL85:BM85"/>
    <mergeCell ref="BO85:BP85"/>
    <mergeCell ref="BQ85:BR85"/>
    <mergeCell ref="BS85:BT85"/>
    <mergeCell ref="BA87:BB87"/>
    <mergeCell ref="BC87:BD87"/>
    <mergeCell ref="AQ87:AR87"/>
    <mergeCell ref="AS87:AT87"/>
    <mergeCell ref="BC88:BD88"/>
    <mergeCell ref="AY87:AZ87"/>
    <mergeCell ref="BQ89:BR89"/>
    <mergeCell ref="AS88:AT88"/>
    <mergeCell ref="BI83:BK83"/>
    <mergeCell ref="BL83:BM83"/>
    <mergeCell ref="BO83:BP83"/>
    <mergeCell ref="BQ83:BR83"/>
    <mergeCell ref="BS83:BT83"/>
    <mergeCell ref="AY85:AZ85"/>
    <mergeCell ref="BA85:BB85"/>
    <mergeCell ref="BC85:BD85"/>
    <mergeCell ref="BE85:BG85"/>
    <mergeCell ref="AU87:AV87"/>
    <mergeCell ref="BE87:BG87"/>
    <mergeCell ref="BO89:BP89"/>
    <mergeCell ref="BI89:BK89"/>
    <mergeCell ref="BL89:BM89"/>
    <mergeCell ref="AY89:AZ89"/>
    <mergeCell ref="AS90:AT90"/>
    <mergeCell ref="AK90:AL90"/>
    <mergeCell ref="BO91:BP91"/>
    <mergeCell ref="AK89:AL89"/>
    <mergeCell ref="M91:O91"/>
    <mergeCell ref="BS90:BT90"/>
    <mergeCell ref="BS88:BT88"/>
    <mergeCell ref="BO88:BP88"/>
    <mergeCell ref="BL88:BM88"/>
    <mergeCell ref="BQ91:BR91"/>
    <mergeCell ref="BS91:BT91"/>
    <mergeCell ref="S89:T89"/>
    <mergeCell ref="U89:V89"/>
    <mergeCell ref="Y88:Z88"/>
    <mergeCell ref="BC89:BD89"/>
    <mergeCell ref="BC90:BD90"/>
    <mergeCell ref="AY90:AZ90"/>
    <mergeCell ref="BA90:BB90"/>
    <mergeCell ref="AW89:AX89"/>
    <mergeCell ref="Y89:Z89"/>
    <mergeCell ref="BE89:BG89"/>
    <mergeCell ref="AA89:AB89"/>
    <mergeCell ref="BQ66:BR66"/>
    <mergeCell ref="G76:BM76"/>
    <mergeCell ref="M66:O66"/>
    <mergeCell ref="BC77:BM77"/>
    <mergeCell ref="G78:I78"/>
    <mergeCell ref="BS68:BT68"/>
    <mergeCell ref="BQ80:BR80"/>
    <mergeCell ref="AQ80:AR80"/>
    <mergeCell ref="AW63:AX63"/>
    <mergeCell ref="AC70:AD70"/>
    <mergeCell ref="BL80:BM80"/>
    <mergeCell ref="AQ68:AR68"/>
    <mergeCell ref="AS68:AT68"/>
    <mergeCell ref="AF68:AG68"/>
    <mergeCell ref="AH68:AJ68"/>
    <mergeCell ref="BO63:BP63"/>
    <mergeCell ref="BS86:BT86"/>
    <mergeCell ref="BO80:BP80"/>
    <mergeCell ref="BE78:BG78"/>
    <mergeCell ref="AS82:AT82"/>
    <mergeCell ref="AU82:AV82"/>
    <mergeCell ref="AW82:AX82"/>
    <mergeCell ref="BC82:BD82"/>
    <mergeCell ref="AK81:AL81"/>
    <mergeCell ref="BI66:BK66"/>
    <mergeCell ref="AF70:AG70"/>
    <mergeCell ref="AH70:AJ70"/>
    <mergeCell ref="AY63:AZ63"/>
    <mergeCell ref="BA63:BB63"/>
    <mergeCell ref="BC63:BD63"/>
    <mergeCell ref="U80:V80"/>
    <mergeCell ref="Y80:Z80"/>
    <mergeCell ref="AF88:AG88"/>
    <mergeCell ref="AN88:AP88"/>
    <mergeCell ref="AQ88:AR88"/>
    <mergeCell ref="U59:V59"/>
    <mergeCell ref="A70:D71"/>
    <mergeCell ref="AC78:AD78"/>
    <mergeCell ref="AF80:AG80"/>
    <mergeCell ref="AH80:AJ80"/>
    <mergeCell ref="AK80:AL80"/>
    <mergeCell ref="AN80:AP80"/>
    <mergeCell ref="M88:O88"/>
    <mergeCell ref="AC86:AD86"/>
    <mergeCell ref="AS83:AT83"/>
    <mergeCell ref="Q88:R88"/>
    <mergeCell ref="AC88:AD88"/>
    <mergeCell ref="AU88:AV88"/>
    <mergeCell ref="AH85:AJ85"/>
    <mergeCell ref="AK85:AL85"/>
    <mergeCell ref="AN85:AP85"/>
    <mergeCell ref="Q59:R59"/>
    <mergeCell ref="G75:BZ75"/>
    <mergeCell ref="Q66:R66"/>
    <mergeCell ref="BA61:BB61"/>
    <mergeCell ref="BQ82:BR82"/>
    <mergeCell ref="AN81:AP81"/>
    <mergeCell ref="BQ63:BR63"/>
    <mergeCell ref="G80:I80"/>
    <mergeCell ref="BA82:BB82"/>
    <mergeCell ref="BL82:BM82"/>
    <mergeCell ref="AY82:AZ82"/>
    <mergeCell ref="AQ59:AR59"/>
    <mergeCell ref="BE66:BG66"/>
    <mergeCell ref="Q80:R80"/>
    <mergeCell ref="AU66:AV66"/>
    <mergeCell ref="AW66:AX66"/>
    <mergeCell ref="Y78:Z78"/>
    <mergeCell ref="Y77:AG77"/>
    <mergeCell ref="AY80:AZ80"/>
    <mergeCell ref="J80:K80"/>
    <mergeCell ref="Y82:Z82"/>
    <mergeCell ref="BC80:BD80"/>
    <mergeCell ref="M58:O58"/>
    <mergeCell ref="M59:O59"/>
    <mergeCell ref="BC91:BD91"/>
    <mergeCell ref="U91:V91"/>
    <mergeCell ref="Y91:Z91"/>
    <mergeCell ref="AA91:AB91"/>
    <mergeCell ref="BI95:BK95"/>
    <mergeCell ref="BL95:BM95"/>
    <mergeCell ref="AN89:AP89"/>
    <mergeCell ref="AH92:AJ92"/>
    <mergeCell ref="AK92:AL92"/>
    <mergeCell ref="AN92:AP92"/>
    <mergeCell ref="AQ92:AR92"/>
    <mergeCell ref="AS92:AT92"/>
    <mergeCell ref="AC93:AD93"/>
    <mergeCell ref="AA59:AB59"/>
    <mergeCell ref="A60:BZ60"/>
    <mergeCell ref="G63:I63"/>
    <mergeCell ref="J63:K63"/>
    <mergeCell ref="M63:O63"/>
    <mergeCell ref="Q63:R63"/>
    <mergeCell ref="S63:T63"/>
    <mergeCell ref="U63:V63"/>
    <mergeCell ref="M81:O81"/>
    <mergeCell ref="BI61:BK61"/>
    <mergeCell ref="AU59:AV59"/>
    <mergeCell ref="S86:T86"/>
    <mergeCell ref="U86:V86"/>
    <mergeCell ref="Y86:Z86"/>
    <mergeCell ref="AA86:AB86"/>
    <mergeCell ref="G97:I97"/>
    <mergeCell ref="J97:K97"/>
    <mergeCell ref="AH98:AJ98"/>
    <mergeCell ref="AY98:AZ98"/>
    <mergeCell ref="AA92:AB92"/>
    <mergeCell ref="BA91:BB91"/>
    <mergeCell ref="J112:K112"/>
    <mergeCell ref="M112:O112"/>
    <mergeCell ref="Q112:R112"/>
    <mergeCell ref="S112:T112"/>
    <mergeCell ref="U112:V112"/>
    <mergeCell ref="G104:BM104"/>
    <mergeCell ref="AA106:AB106"/>
    <mergeCell ref="AC106:AD106"/>
    <mergeCell ref="AF106:AG106"/>
    <mergeCell ref="AH106:AJ106"/>
    <mergeCell ref="AN110:AP110"/>
    <mergeCell ref="AS109:AT109"/>
    <mergeCell ref="AU109:AV109"/>
    <mergeCell ref="S109:T109"/>
    <mergeCell ref="AW108:AX108"/>
    <mergeCell ref="BE108:BG108"/>
    <mergeCell ref="AK106:AL106"/>
    <mergeCell ref="AU110:AV110"/>
    <mergeCell ref="AW110:AX110"/>
    <mergeCell ref="A103:A106"/>
    <mergeCell ref="B103:C106"/>
    <mergeCell ref="G105:P105"/>
    <mergeCell ref="J106:K106"/>
    <mergeCell ref="M106:O106"/>
    <mergeCell ref="Q105:X105"/>
    <mergeCell ref="Y105:AG105"/>
    <mergeCell ref="BC108:BD108"/>
    <mergeCell ref="AA108:AB108"/>
    <mergeCell ref="AN106:AP106"/>
    <mergeCell ref="BA108:BB108"/>
    <mergeCell ref="AW109:AX109"/>
    <mergeCell ref="Q108:R108"/>
    <mergeCell ref="AF109:AG109"/>
    <mergeCell ref="AQ109:AR109"/>
    <mergeCell ref="Y106:Z106"/>
    <mergeCell ref="BC106:BD106"/>
    <mergeCell ref="BI116:BK116"/>
    <mergeCell ref="AF114:AG114"/>
    <mergeCell ref="AC116:AD116"/>
    <mergeCell ref="AF116:AG116"/>
    <mergeCell ref="BC114:BD114"/>
    <mergeCell ref="BE114:BG114"/>
    <mergeCell ref="BI114:BK114"/>
    <mergeCell ref="BL117:BM117"/>
    <mergeCell ref="AK114:AL114"/>
    <mergeCell ref="AN114:AP114"/>
    <mergeCell ref="D103:D106"/>
    <mergeCell ref="BA89:BB89"/>
    <mergeCell ref="U90:V90"/>
    <mergeCell ref="AU90:AV90"/>
    <mergeCell ref="AA90:AB90"/>
    <mergeCell ref="AC90:AD90"/>
    <mergeCell ref="AS95:AT95"/>
    <mergeCell ref="Y109:Z109"/>
    <mergeCell ref="BC105:BM105"/>
    <mergeCell ref="AW106:AX106"/>
    <mergeCell ref="AS106:AT106"/>
    <mergeCell ref="AA109:AB109"/>
    <mergeCell ref="M90:O90"/>
    <mergeCell ref="Y90:Z90"/>
    <mergeCell ref="BE95:BG95"/>
    <mergeCell ref="S90:T90"/>
    <mergeCell ref="M93:O93"/>
    <mergeCell ref="U93:V93"/>
    <mergeCell ref="AH93:AJ93"/>
    <mergeCell ref="AK93:AL93"/>
    <mergeCell ref="AN93:AP93"/>
    <mergeCell ref="AQ93:AR93"/>
    <mergeCell ref="AH112:AJ112"/>
    <mergeCell ref="AK112:AL112"/>
    <mergeCell ref="AN112:AP112"/>
    <mergeCell ref="AK113:AL113"/>
    <mergeCell ref="AF113:AG113"/>
    <mergeCell ref="BE119:BG119"/>
    <mergeCell ref="G118:I118"/>
    <mergeCell ref="J118:K118"/>
    <mergeCell ref="M118:O118"/>
    <mergeCell ref="Q118:R118"/>
    <mergeCell ref="S118:T118"/>
    <mergeCell ref="U118:V118"/>
    <mergeCell ref="Y118:Z118"/>
    <mergeCell ref="AA118:AB118"/>
    <mergeCell ref="AS116:AT116"/>
    <mergeCell ref="AU116:AV116"/>
    <mergeCell ref="AW116:AX116"/>
    <mergeCell ref="AY116:AZ116"/>
    <mergeCell ref="BA116:BB116"/>
    <mergeCell ref="BC116:BD116"/>
    <mergeCell ref="AU112:AV112"/>
    <mergeCell ref="AW112:AX112"/>
    <mergeCell ref="AY112:AZ112"/>
    <mergeCell ref="AQ112:AR112"/>
    <mergeCell ref="AS112:AT112"/>
    <mergeCell ref="AN113:AP113"/>
    <mergeCell ref="AQ113:AR113"/>
    <mergeCell ref="AS113:AT113"/>
    <mergeCell ref="BE116:BG116"/>
    <mergeCell ref="AU113:AV113"/>
    <mergeCell ref="AH110:AJ110"/>
    <mergeCell ref="AQ110:AR110"/>
    <mergeCell ref="AC110:AD110"/>
    <mergeCell ref="AF110:AG110"/>
    <mergeCell ref="AH113:AJ113"/>
    <mergeCell ref="AH114:AJ114"/>
    <mergeCell ref="AN116:AP116"/>
    <mergeCell ref="BA112:BB112"/>
    <mergeCell ref="BC112:BD112"/>
    <mergeCell ref="J114:K114"/>
    <mergeCell ref="M114:O114"/>
    <mergeCell ref="BS117:BT117"/>
    <mergeCell ref="B108:C108"/>
    <mergeCell ref="AH109:AJ109"/>
    <mergeCell ref="G108:I108"/>
    <mergeCell ref="J108:K108"/>
    <mergeCell ref="AU108:AV108"/>
    <mergeCell ref="AN109:AP109"/>
    <mergeCell ref="BI112:BK112"/>
    <mergeCell ref="J110:K110"/>
    <mergeCell ref="M110:O110"/>
    <mergeCell ref="Q113:R113"/>
    <mergeCell ref="S113:T113"/>
    <mergeCell ref="U113:V113"/>
    <mergeCell ref="Y113:Z113"/>
    <mergeCell ref="BQ110:BR110"/>
    <mergeCell ref="A114:D114"/>
    <mergeCell ref="G114:I114"/>
    <mergeCell ref="AS108:AT108"/>
    <mergeCell ref="BO114:BP114"/>
    <mergeCell ref="BS113:BT113"/>
    <mergeCell ref="BQ113:BR113"/>
    <mergeCell ref="AC121:AD121"/>
    <mergeCell ref="AF121:AG121"/>
    <mergeCell ref="AY108:AZ108"/>
    <mergeCell ref="AK108:AL108"/>
    <mergeCell ref="BQ109:BR109"/>
    <mergeCell ref="BA109:BB109"/>
    <mergeCell ref="BS110:BT110"/>
    <mergeCell ref="G109:I109"/>
    <mergeCell ref="AH116:AJ116"/>
    <mergeCell ref="AK116:AL116"/>
    <mergeCell ref="AQ116:AR116"/>
    <mergeCell ref="AU119:AV119"/>
    <mergeCell ref="S116:T116"/>
    <mergeCell ref="AA116:AB116"/>
    <mergeCell ref="AW119:AX119"/>
    <mergeCell ref="AY119:AZ119"/>
    <mergeCell ref="BA119:BB119"/>
    <mergeCell ref="BC119:BD119"/>
    <mergeCell ref="AH121:AJ121"/>
    <mergeCell ref="AK121:AL121"/>
    <mergeCell ref="BS116:BT116"/>
    <mergeCell ref="BI119:BK119"/>
    <mergeCell ref="BS118:BT118"/>
    <mergeCell ref="AK119:AL119"/>
    <mergeCell ref="AN119:AP119"/>
    <mergeCell ref="AQ119:AR119"/>
    <mergeCell ref="BI121:BK121"/>
    <mergeCell ref="BL121:BM121"/>
    <mergeCell ref="BQ117:BR117"/>
    <mergeCell ref="U110:V110"/>
    <mergeCell ref="AY110:AZ110"/>
    <mergeCell ref="BA110:BB110"/>
    <mergeCell ref="B122:C122"/>
    <mergeCell ref="G122:I122"/>
    <mergeCell ref="J122:K122"/>
    <mergeCell ref="M122:O122"/>
    <mergeCell ref="AT134:AU134"/>
    <mergeCell ref="BP134:BQ134"/>
    <mergeCell ref="AL134:AN134"/>
    <mergeCell ref="BQ127:BR127"/>
    <mergeCell ref="J123:K123"/>
    <mergeCell ref="M123:O123"/>
    <mergeCell ref="Q123:R123"/>
    <mergeCell ref="BQ121:BR121"/>
    <mergeCell ref="AY121:AZ121"/>
    <mergeCell ref="AF124:AG124"/>
    <mergeCell ref="AA124:AB124"/>
    <mergeCell ref="BC123:BD123"/>
    <mergeCell ref="BC124:BD124"/>
    <mergeCell ref="BE124:BG124"/>
    <mergeCell ref="BI124:BK124"/>
    <mergeCell ref="AA127:AB127"/>
    <mergeCell ref="AC127:AD127"/>
    <mergeCell ref="S123:T123"/>
    <mergeCell ref="Y124:Z124"/>
    <mergeCell ref="AQ124:AR124"/>
    <mergeCell ref="Q124:R124"/>
    <mergeCell ref="AN124:AP124"/>
    <mergeCell ref="BJ134:BL134"/>
    <mergeCell ref="AA123:AB123"/>
    <mergeCell ref="AS121:AT121"/>
    <mergeCell ref="BE121:BG121"/>
    <mergeCell ref="AN121:AP121"/>
    <mergeCell ref="AU121:AV121"/>
    <mergeCell ref="N136:BF136"/>
    <mergeCell ref="BG136:BU136"/>
    <mergeCell ref="BB135:BC135"/>
    <mergeCell ref="BM135:BO135"/>
    <mergeCell ref="AJ135:AK135"/>
    <mergeCell ref="AS127:AT127"/>
    <mergeCell ref="AU127:AV127"/>
    <mergeCell ref="AN127:AP127"/>
    <mergeCell ref="BI125:BK125"/>
    <mergeCell ref="AH123:AJ123"/>
    <mergeCell ref="AK125:AL125"/>
    <mergeCell ref="A126:BZ126"/>
    <mergeCell ref="B124:C124"/>
    <mergeCell ref="G124:I124"/>
    <mergeCell ref="J124:K124"/>
    <mergeCell ref="AZ134:BA134"/>
    <mergeCell ref="K135:N135"/>
    <mergeCell ref="O135:Q135"/>
    <mergeCell ref="BJ135:BL135"/>
    <mergeCell ref="BR135:BS135"/>
    <mergeCell ref="BS124:BT124"/>
    <mergeCell ref="AN123:AP123"/>
    <mergeCell ref="AK124:AL124"/>
    <mergeCell ref="BS123:BT123"/>
    <mergeCell ref="BI123:BK123"/>
    <mergeCell ref="BL123:BM123"/>
    <mergeCell ref="BQ124:BR124"/>
    <mergeCell ref="AV135:AY135"/>
    <mergeCell ref="BM134:BO134"/>
    <mergeCell ref="X134:Y134"/>
    <mergeCell ref="Z134:AA134"/>
    <mergeCell ref="BG134:BI134"/>
    <mergeCell ref="AR134:AS134"/>
    <mergeCell ref="BB134:BC134"/>
    <mergeCell ref="S127:T127"/>
    <mergeCell ref="BP133:BU133"/>
    <mergeCell ref="J127:K127"/>
    <mergeCell ref="M127:O127"/>
    <mergeCell ref="A16:D16"/>
    <mergeCell ref="C135:G138"/>
    <mergeCell ref="H135:J135"/>
    <mergeCell ref="BL124:BM124"/>
    <mergeCell ref="AC124:AD124"/>
    <mergeCell ref="AY109:AZ109"/>
    <mergeCell ref="E128:P128"/>
    <mergeCell ref="H132:N132"/>
    <mergeCell ref="O132:BF132"/>
    <mergeCell ref="G127:I127"/>
    <mergeCell ref="AY127:AZ127"/>
    <mergeCell ref="AQ127:AR127"/>
    <mergeCell ref="BC127:BD127"/>
    <mergeCell ref="BE127:BG127"/>
    <mergeCell ref="N137:BF137"/>
    <mergeCell ref="A127:D128"/>
    <mergeCell ref="BG132:BU132"/>
    <mergeCell ref="BA127:BB127"/>
    <mergeCell ref="AL135:AN135"/>
    <mergeCell ref="AO135:AQ135"/>
    <mergeCell ref="AR135:AS135"/>
    <mergeCell ref="AT135:AU135"/>
    <mergeCell ref="AB134:AC134"/>
    <mergeCell ref="AD134:AF134"/>
    <mergeCell ref="AG134:AI134"/>
    <mergeCell ref="AJ134:AK134"/>
    <mergeCell ref="BG137:BU137"/>
    <mergeCell ref="H138:U138"/>
    <mergeCell ref="BD135:BF135"/>
    <mergeCell ref="R135:S135"/>
    <mergeCell ref="T135:U135"/>
    <mergeCell ref="V135:W135"/>
    <mergeCell ref="A23:BZ23"/>
    <mergeCell ref="O134:Q134"/>
    <mergeCell ref="AO134:AQ134"/>
    <mergeCell ref="BT135:BU135"/>
    <mergeCell ref="Y37:AG37"/>
    <mergeCell ref="Y38:Z38"/>
    <mergeCell ref="AF38:AG38"/>
    <mergeCell ref="BC81:BD81"/>
    <mergeCell ref="AQ81:AR81"/>
    <mergeCell ref="AS81:AT81"/>
    <mergeCell ref="AW41:AX41"/>
    <mergeCell ref="AY41:AZ41"/>
    <mergeCell ref="BA41:BB41"/>
    <mergeCell ref="BC41:BD41"/>
    <mergeCell ref="BE41:BG41"/>
    <mergeCell ref="BI41:BK41"/>
    <mergeCell ref="BG135:BI135"/>
    <mergeCell ref="AG135:AI135"/>
    <mergeCell ref="X135:Y135"/>
    <mergeCell ref="Z135:AA135"/>
    <mergeCell ref="AB135:AC135"/>
    <mergeCell ref="AD135:AF135"/>
    <mergeCell ref="BP135:BQ135"/>
    <mergeCell ref="AZ135:BA135"/>
    <mergeCell ref="O133:U133"/>
    <mergeCell ref="V133:AA133"/>
    <mergeCell ref="B123:C123"/>
    <mergeCell ref="AS124:AT124"/>
    <mergeCell ref="AU124:AV124"/>
    <mergeCell ref="AW124:AX124"/>
    <mergeCell ref="AY124:AZ124"/>
    <mergeCell ref="BL127:BM127"/>
    <mergeCell ref="BO127:BP127"/>
    <mergeCell ref="Y127:Z127"/>
    <mergeCell ref="G123:I123"/>
    <mergeCell ref="AF127:AG127"/>
    <mergeCell ref="AH127:AJ127"/>
    <mergeCell ref="AK127:AL127"/>
    <mergeCell ref="AW127:AX127"/>
    <mergeCell ref="AN125:AP125"/>
    <mergeCell ref="AQ125:AR125"/>
    <mergeCell ref="BS125:BT125"/>
    <mergeCell ref="U127:V127"/>
    <mergeCell ref="BI127:BK127"/>
    <mergeCell ref="Q127:R127"/>
    <mergeCell ref="BO123:BP123"/>
    <mergeCell ref="AC123:AD123"/>
    <mergeCell ref="AF123:AG123"/>
    <mergeCell ref="AY123:AZ123"/>
    <mergeCell ref="BA123:BB123"/>
    <mergeCell ref="AW123:AX123"/>
    <mergeCell ref="Y123:Z123"/>
    <mergeCell ref="BE123:BG123"/>
    <mergeCell ref="AK123:AL123"/>
    <mergeCell ref="H133:J134"/>
    <mergeCell ref="K133:N134"/>
    <mergeCell ref="BS109:BT109"/>
    <mergeCell ref="BI98:BK98"/>
    <mergeCell ref="BO106:BP106"/>
    <mergeCell ref="BO109:BP109"/>
    <mergeCell ref="BC110:BD110"/>
    <mergeCell ref="AS119:AT119"/>
    <mergeCell ref="AF117:AG117"/>
    <mergeCell ref="U116:V116"/>
    <mergeCell ref="Y116:Z116"/>
    <mergeCell ref="AH124:AJ124"/>
    <mergeCell ref="BS46:BT46"/>
    <mergeCell ref="AW47:AX47"/>
    <mergeCell ref="AY47:AZ47"/>
    <mergeCell ref="B49:C49"/>
    <mergeCell ref="M49:O49"/>
    <mergeCell ref="AF53:AG53"/>
    <mergeCell ref="AH53:AJ53"/>
    <mergeCell ref="AK53:AL53"/>
    <mergeCell ref="AN53:AP53"/>
    <mergeCell ref="AQ53:AR53"/>
    <mergeCell ref="AS53:AT53"/>
    <mergeCell ref="B47:C47"/>
    <mergeCell ref="U47:V47"/>
    <mergeCell ref="Y47:Z47"/>
    <mergeCell ref="U50:V50"/>
    <mergeCell ref="G47:I47"/>
    <mergeCell ref="BO124:BP124"/>
    <mergeCell ref="AQ123:AR123"/>
    <mergeCell ref="AS123:AT123"/>
    <mergeCell ref="U123:V123"/>
    <mergeCell ref="R134:S134"/>
    <mergeCell ref="T134:U134"/>
    <mergeCell ref="V134:W134"/>
    <mergeCell ref="AR133:AY133"/>
    <mergeCell ref="AZ133:BF133"/>
    <mergeCell ref="BS53:BT53"/>
    <mergeCell ref="BL106:BM106"/>
    <mergeCell ref="BS108:BT108"/>
    <mergeCell ref="BL109:BM109"/>
    <mergeCell ref="BI82:BK82"/>
    <mergeCell ref="AW80:AX80"/>
    <mergeCell ref="BT134:BU134"/>
    <mergeCell ref="AJ133:AQ133"/>
    <mergeCell ref="BG133:BO133"/>
    <mergeCell ref="BD134:BF134"/>
    <mergeCell ref="BR134:BS134"/>
    <mergeCell ref="AB133:AI133"/>
    <mergeCell ref="AV134:AY134"/>
    <mergeCell ref="BS127:BT127"/>
    <mergeCell ref="AS125:AT125"/>
    <mergeCell ref="AU125:AV125"/>
    <mergeCell ref="AY125:AZ125"/>
    <mergeCell ref="BA125:BB125"/>
    <mergeCell ref="BC125:BD125"/>
    <mergeCell ref="AW53:AX53"/>
    <mergeCell ref="AH54:AJ54"/>
    <mergeCell ref="AK54:AL54"/>
    <mergeCell ref="AN54:AP54"/>
    <mergeCell ref="AQ54:AR54"/>
    <mergeCell ref="AS54:AT54"/>
    <mergeCell ref="AC53:AD53"/>
    <mergeCell ref="U88:V88"/>
    <mergeCell ref="BE42:BG42"/>
    <mergeCell ref="BI42:BK42"/>
    <mergeCell ref="BL42:BM42"/>
    <mergeCell ref="BO41:BP41"/>
    <mergeCell ref="BQ41:BR41"/>
    <mergeCell ref="BI44:BK44"/>
    <mergeCell ref="BL44:BM44"/>
    <mergeCell ref="BA40:BB40"/>
    <mergeCell ref="BE40:BG40"/>
    <mergeCell ref="BO40:BP40"/>
    <mergeCell ref="BQ42:BR42"/>
    <mergeCell ref="AU41:AV41"/>
    <mergeCell ref="AW45:AX45"/>
    <mergeCell ref="AY45:AZ45"/>
    <mergeCell ref="AY44:AZ44"/>
    <mergeCell ref="BO44:BP44"/>
    <mergeCell ref="BQ45:BR45"/>
    <mergeCell ref="BI40:BK40"/>
    <mergeCell ref="AW44:AX44"/>
    <mergeCell ref="BO42:BP42"/>
    <mergeCell ref="AW42:AX42"/>
    <mergeCell ref="BQ40:BR40"/>
    <mergeCell ref="AA53:AB53"/>
    <mergeCell ref="AY53:AZ53"/>
    <mergeCell ref="AW46:AX46"/>
    <mergeCell ref="S45:T45"/>
    <mergeCell ref="U45:V45"/>
    <mergeCell ref="Y45:Z45"/>
    <mergeCell ref="AA45:AB45"/>
    <mergeCell ref="AC45:AD45"/>
    <mergeCell ref="Q53:R53"/>
    <mergeCell ref="S53:T53"/>
    <mergeCell ref="AC44:AD44"/>
    <mergeCell ref="BQ46:BR46"/>
    <mergeCell ref="BA45:BB45"/>
    <mergeCell ref="BO46:BP46"/>
    <mergeCell ref="BC45:BD45"/>
    <mergeCell ref="BE45:BG45"/>
    <mergeCell ref="BE46:BG46"/>
    <mergeCell ref="BQ44:BR44"/>
    <mergeCell ref="AH51:AJ51"/>
    <mergeCell ref="AK51:AL51"/>
    <mergeCell ref="AN51:AP51"/>
    <mergeCell ref="BL46:BM46"/>
    <mergeCell ref="BL53:BM53"/>
    <mergeCell ref="S49:T49"/>
    <mergeCell ref="U49:V49"/>
    <mergeCell ref="Y49:Z49"/>
    <mergeCell ref="AA49:AB49"/>
    <mergeCell ref="BO53:BP53"/>
    <mergeCell ref="BQ53:BR53"/>
    <mergeCell ref="AN47:AP47"/>
    <mergeCell ref="Q49:R49"/>
    <mergeCell ref="AF41:AG41"/>
    <mergeCell ref="AH41:AJ41"/>
    <mergeCell ref="AC47:AD47"/>
    <mergeCell ref="AA47:AB47"/>
    <mergeCell ref="AU51:AV51"/>
    <mergeCell ref="BE47:BG47"/>
    <mergeCell ref="BE53:BG53"/>
    <mergeCell ref="BI53:BK53"/>
    <mergeCell ref="AU53:AV53"/>
    <mergeCell ref="Q93:R93"/>
    <mergeCell ref="S93:T93"/>
    <mergeCell ref="AK82:AL82"/>
    <mergeCell ref="AS80:AT80"/>
    <mergeCell ref="AU80:AV80"/>
    <mergeCell ref="J90:K90"/>
    <mergeCell ref="AK91:AL91"/>
    <mergeCell ref="AN91:AP91"/>
    <mergeCell ref="AW49:AX49"/>
    <mergeCell ref="M47:O47"/>
    <mergeCell ref="Q47:R47"/>
    <mergeCell ref="AC91:AD91"/>
    <mergeCell ref="AF91:AG91"/>
    <mergeCell ref="AH91:AJ91"/>
    <mergeCell ref="BE81:BG81"/>
    <mergeCell ref="AH78:AJ78"/>
    <mergeCell ref="BA88:BB88"/>
    <mergeCell ref="BC83:BD83"/>
    <mergeCell ref="J70:K70"/>
    <mergeCell ref="U53:V53"/>
    <mergeCell ref="Y53:Z53"/>
    <mergeCell ref="BO125:BP125"/>
    <mergeCell ref="BQ125:BR125"/>
    <mergeCell ref="S88:T88"/>
    <mergeCell ref="AQ91:AR91"/>
    <mergeCell ref="AS91:AT91"/>
    <mergeCell ref="AU91:AV91"/>
    <mergeCell ref="B90:C90"/>
    <mergeCell ref="G90:I90"/>
    <mergeCell ref="G88:I88"/>
    <mergeCell ref="J88:K88"/>
    <mergeCell ref="B85:C85"/>
    <mergeCell ref="AF63:AG63"/>
    <mergeCell ref="AH63:AJ63"/>
    <mergeCell ref="AK63:AL63"/>
    <mergeCell ref="AN63:AP63"/>
    <mergeCell ref="AA44:AB44"/>
    <mergeCell ref="AN44:AP44"/>
    <mergeCell ref="AQ44:AR44"/>
    <mergeCell ref="AS44:AT44"/>
    <mergeCell ref="AU44:AV44"/>
    <mergeCell ref="G53:I53"/>
    <mergeCell ref="J53:K53"/>
    <mergeCell ref="M53:O53"/>
    <mergeCell ref="G70:I70"/>
    <mergeCell ref="B53:C53"/>
    <mergeCell ref="A54:D54"/>
    <mergeCell ref="J47:K47"/>
    <mergeCell ref="G49:I49"/>
    <mergeCell ref="J49:K49"/>
    <mergeCell ref="AH49:AJ49"/>
    <mergeCell ref="AK49:AL49"/>
    <mergeCell ref="A51:D51"/>
    <mergeCell ref="B112:C112"/>
    <mergeCell ref="A125:D125"/>
    <mergeCell ref="M113:O113"/>
    <mergeCell ref="B113:C113"/>
    <mergeCell ref="BI63:BK63"/>
    <mergeCell ref="BL63:BM63"/>
    <mergeCell ref="AC89:AD89"/>
    <mergeCell ref="AF89:AG89"/>
    <mergeCell ref="AH89:AJ89"/>
    <mergeCell ref="AQ89:AR89"/>
    <mergeCell ref="AF90:AG90"/>
    <mergeCell ref="AH90:AJ90"/>
    <mergeCell ref="AS89:AT89"/>
    <mergeCell ref="AU89:AV89"/>
    <mergeCell ref="M124:O124"/>
    <mergeCell ref="S124:T124"/>
    <mergeCell ref="U124:V124"/>
    <mergeCell ref="G125:I125"/>
    <mergeCell ref="M117:O117"/>
    <mergeCell ref="Q117:R117"/>
    <mergeCell ref="S117:T117"/>
    <mergeCell ref="U117:V117"/>
    <mergeCell ref="Y117:Z117"/>
    <mergeCell ref="A120:BZ120"/>
    <mergeCell ref="Q114:R114"/>
    <mergeCell ref="S114:T114"/>
    <mergeCell ref="U114:V114"/>
    <mergeCell ref="Y114:Z114"/>
    <mergeCell ref="BO117:BP117"/>
    <mergeCell ref="J113:K113"/>
    <mergeCell ref="G113:I113"/>
    <mergeCell ref="AC114:AD114"/>
    <mergeCell ref="BC109:BD109"/>
    <mergeCell ref="AY106:AZ106"/>
    <mergeCell ref="BA106:BB106"/>
    <mergeCell ref="AC98:AD98"/>
    <mergeCell ref="AF98:AG98"/>
    <mergeCell ref="D75:D78"/>
    <mergeCell ref="BE83:BG83"/>
    <mergeCell ref="AW125:AX125"/>
    <mergeCell ref="J109:K109"/>
    <mergeCell ref="S108:T108"/>
    <mergeCell ref="E103:F103"/>
    <mergeCell ref="Q92:R92"/>
    <mergeCell ref="S92:T92"/>
    <mergeCell ref="U92:V92"/>
    <mergeCell ref="Y92:Z92"/>
    <mergeCell ref="M97:O97"/>
    <mergeCell ref="Q97:R97"/>
    <mergeCell ref="S97:T97"/>
    <mergeCell ref="M108:O108"/>
    <mergeCell ref="U108:V108"/>
    <mergeCell ref="BA124:BB124"/>
    <mergeCell ref="BE125:BG125"/>
    <mergeCell ref="AS122:AT122"/>
    <mergeCell ref="AU122:AV122"/>
    <mergeCell ref="AW122:AX122"/>
    <mergeCell ref="AY122:AZ122"/>
    <mergeCell ref="BA122:BB122"/>
    <mergeCell ref="BC122:BD122"/>
    <mergeCell ref="BE122:BG122"/>
    <mergeCell ref="Q121:R121"/>
    <mergeCell ref="Y121:Z121"/>
    <mergeCell ref="AA121:AB121"/>
    <mergeCell ref="M125:O125"/>
    <mergeCell ref="Q125:R125"/>
    <mergeCell ref="S125:T125"/>
    <mergeCell ref="U125:V125"/>
    <mergeCell ref="Y125:Z125"/>
    <mergeCell ref="AA125:AB125"/>
    <mergeCell ref="AC125:AD125"/>
    <mergeCell ref="AF125:AG125"/>
    <mergeCell ref="AH125:AJ125"/>
    <mergeCell ref="A57:BZ57"/>
    <mergeCell ref="A58:A59"/>
    <mergeCell ref="A111:BZ111"/>
    <mergeCell ref="B91:C91"/>
    <mergeCell ref="G91:I91"/>
    <mergeCell ref="J91:K91"/>
    <mergeCell ref="E75:F75"/>
    <mergeCell ref="BS63:BT63"/>
    <mergeCell ref="B63:C63"/>
    <mergeCell ref="B88:C88"/>
    <mergeCell ref="AC108:AD108"/>
    <mergeCell ref="BL110:BM110"/>
    <mergeCell ref="AU123:AV123"/>
    <mergeCell ref="AQ114:AR114"/>
    <mergeCell ref="AS114:AT114"/>
    <mergeCell ref="AW114:AX114"/>
    <mergeCell ref="AU114:AV114"/>
    <mergeCell ref="AM58:AN58"/>
    <mergeCell ref="AO58:AP58"/>
    <mergeCell ref="AA117:AB117"/>
    <mergeCell ref="AC117:AD117"/>
    <mergeCell ref="B109:C109"/>
    <mergeCell ref="A98:D99"/>
    <mergeCell ref="A65:BZ65"/>
    <mergeCell ref="G112:I112"/>
    <mergeCell ref="BL112:BM112"/>
    <mergeCell ref="BO112:BP112"/>
    <mergeCell ref="BQ112:BR112"/>
    <mergeCell ref="BS112:BT112"/>
    <mergeCell ref="A107:BZ107"/>
    <mergeCell ref="BI109:BK109"/>
    <mergeCell ref="G85:I85"/>
    <mergeCell ref="Q90:R90"/>
    <mergeCell ref="E76:E78"/>
    <mergeCell ref="BQ54:BR54"/>
    <mergeCell ref="BI92:BK92"/>
    <mergeCell ref="BL92:BM92"/>
    <mergeCell ref="BO92:BP92"/>
    <mergeCell ref="BQ92:BR92"/>
    <mergeCell ref="BE110:BG110"/>
    <mergeCell ref="BI110:BK110"/>
    <mergeCell ref="BE91:BG91"/>
    <mergeCell ref="BI91:BK91"/>
    <mergeCell ref="BL91:BM91"/>
    <mergeCell ref="AW85:AX85"/>
    <mergeCell ref="BE109:BG109"/>
    <mergeCell ref="BL108:BM108"/>
    <mergeCell ref="AW95:AX95"/>
    <mergeCell ref="U54:V54"/>
    <mergeCell ref="Y54:Z54"/>
    <mergeCell ref="AA54:AB54"/>
    <mergeCell ref="AC54:AD54"/>
    <mergeCell ref="AF54:AG54"/>
    <mergeCell ref="BS54:BT54"/>
    <mergeCell ref="AS110:AT110"/>
    <mergeCell ref="AE140:BU140"/>
    <mergeCell ref="M109:O109"/>
    <mergeCell ref="Q109:R109"/>
    <mergeCell ref="AC109:AD109"/>
    <mergeCell ref="AK109:AL109"/>
    <mergeCell ref="Q91:R91"/>
    <mergeCell ref="S91:T91"/>
    <mergeCell ref="B117:C117"/>
    <mergeCell ref="G117:I117"/>
    <mergeCell ref="J117:K117"/>
    <mergeCell ref="AH117:AJ117"/>
    <mergeCell ref="AK117:AL117"/>
    <mergeCell ref="AN117:AP117"/>
    <mergeCell ref="AQ117:AR117"/>
    <mergeCell ref="AS117:AT117"/>
    <mergeCell ref="AU117:AV117"/>
    <mergeCell ref="AW117:AX117"/>
    <mergeCell ref="AY117:AZ117"/>
    <mergeCell ref="O140:AC140"/>
    <mergeCell ref="BL125:BM125"/>
    <mergeCell ref="AU106:AV106"/>
    <mergeCell ref="BN104:BZ104"/>
    <mergeCell ref="AQ106:AR106"/>
    <mergeCell ref="AW91:AX91"/>
    <mergeCell ref="AY91:AZ91"/>
    <mergeCell ref="BA117:BB117"/>
    <mergeCell ref="BQ123:BR123"/>
    <mergeCell ref="AW121:AX121"/>
    <mergeCell ref="BL116:BM116"/>
    <mergeCell ref="BO116:BP116"/>
    <mergeCell ref="BO121:BP121"/>
    <mergeCell ref="J125:K125"/>
  </mergeCells>
  <phoneticPr fontId="11" type="noConversion"/>
  <pageMargins left="0.35433070866141736" right="7.874015748031496E-2" top="0.11811023622047245" bottom="0.19685039370078741" header="0.15748031496062992" footer="0.11811023622047245"/>
  <pageSetup paperSize="9" scale="78" fitToHeight="0" orientation="landscape" r:id="rId1"/>
  <headerFooter alignWithMargins="0">
    <oddFooter>&amp;CStrona &amp;P/&amp;N</oddFooter>
  </headerFooter>
  <rowBreaks count="7" manualBreakCount="7">
    <brk id="22" max="78" man="1"/>
    <brk id="34" max="78" man="1"/>
    <brk id="54" max="78" man="1"/>
    <brk id="75" max="78" man="1"/>
    <brk id="92" max="78" man="1"/>
    <brk id="100" max="78" man="1"/>
    <brk id="119" max="7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raport_z_planu_studiow II st.</vt:lpstr>
      <vt:lpstr>'raport_z_planu_studiow II st.'!Obszar_wydruku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AgnieszkaJaslikowsk</dc:creator>
  <cp:lastModifiedBy>Jolanta Moritz</cp:lastModifiedBy>
  <cp:lastPrinted>2023-03-09T12:22:12Z</cp:lastPrinted>
  <dcterms:created xsi:type="dcterms:W3CDTF">2014-01-31T06:40:27Z</dcterms:created>
  <dcterms:modified xsi:type="dcterms:W3CDTF">2025-05-26T11:06:46Z</dcterms:modified>
</cp:coreProperties>
</file>