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ielęgniarstwo\II stopień\"/>
    </mc:Choice>
  </mc:AlternateContent>
  <xr:revisionPtr revIDLastSave="0" documentId="8_{901E9C16-F751-4411-B2E5-6A5AA66D781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_z_planu_studiow II st." sheetId="1" r:id="rId1"/>
  </sheets>
  <calcPr calcId="191029"/>
</workbook>
</file>

<file path=xl/calcChain.xml><?xml version="1.0" encoding="utf-8"?>
<calcChain xmlns="http://schemas.openxmlformats.org/spreadsheetml/2006/main">
  <c r="AK27" i="1" l="1"/>
  <c r="AH27" i="1"/>
  <c r="J27" i="1"/>
  <c r="G27" i="1"/>
  <c r="BA21" i="1"/>
  <c r="AW21" i="1"/>
  <c r="AK16" i="1" l="1"/>
  <c r="AH16" i="1"/>
  <c r="AA16" i="1"/>
  <c r="Y16" i="1"/>
  <c r="J16" i="1"/>
  <c r="G16" i="1"/>
  <c r="AK121" i="1"/>
  <c r="AH121" i="1"/>
  <c r="AA121" i="1"/>
  <c r="Y121" i="1"/>
  <c r="J121" i="1"/>
  <c r="G121" i="1"/>
  <c r="E90" i="1" l="1"/>
  <c r="F89" i="1"/>
  <c r="E89" i="1"/>
  <c r="E87" i="1"/>
  <c r="AC26" i="1"/>
  <c r="E46" i="1"/>
  <c r="F119" i="1"/>
  <c r="E119" i="1"/>
  <c r="J11" i="1"/>
  <c r="E120" i="1" l="1"/>
  <c r="F120" i="1"/>
  <c r="F67" i="1" l="1"/>
  <c r="F48" i="1"/>
  <c r="E82" i="1"/>
  <c r="BW128" i="1" l="1"/>
  <c r="BV128" i="1"/>
  <c r="BO128" i="1"/>
  <c r="BN128" i="1"/>
  <c r="BE128" i="1"/>
  <c r="BC128" i="1"/>
  <c r="AU128" i="1"/>
  <c r="AS128" i="1"/>
  <c r="AA128" i="1"/>
  <c r="Y128" i="1"/>
  <c r="S128" i="1"/>
  <c r="Q128" i="1"/>
  <c r="J128" i="1"/>
  <c r="F126" i="1"/>
  <c r="E125" i="1"/>
  <c r="BW121" i="1"/>
  <c r="BV121" i="1"/>
  <c r="BO121" i="1"/>
  <c r="BN121" i="1"/>
  <c r="BE121" i="1"/>
  <c r="BC121" i="1"/>
  <c r="AU121" i="1"/>
  <c r="AS121" i="1"/>
  <c r="S121" i="1"/>
  <c r="Q121" i="1"/>
  <c r="F117" i="1"/>
  <c r="E117" i="1"/>
  <c r="BW115" i="1"/>
  <c r="BV115" i="1"/>
  <c r="BO115" i="1"/>
  <c r="BN115" i="1"/>
  <c r="BE115" i="1"/>
  <c r="BC115" i="1"/>
  <c r="AU115" i="1"/>
  <c r="AS115" i="1"/>
  <c r="AK115" i="1"/>
  <c r="AH115" i="1"/>
  <c r="AA115" i="1"/>
  <c r="Y115" i="1"/>
  <c r="S115" i="1"/>
  <c r="Q115" i="1"/>
  <c r="J115" i="1"/>
  <c r="G115" i="1"/>
  <c r="F114" i="1"/>
  <c r="E114" i="1"/>
  <c r="BW112" i="1"/>
  <c r="BV112" i="1"/>
  <c r="BO112" i="1"/>
  <c r="BN112" i="1"/>
  <c r="BE112" i="1"/>
  <c r="BC112" i="1"/>
  <c r="AU112" i="1"/>
  <c r="AS112" i="1"/>
  <c r="AK112" i="1"/>
  <c r="AH112" i="1"/>
  <c r="AA112" i="1"/>
  <c r="Y112" i="1"/>
  <c r="S112" i="1"/>
  <c r="Q112" i="1"/>
  <c r="J112" i="1"/>
  <c r="G112" i="1"/>
  <c r="F111" i="1"/>
  <c r="F110" i="1"/>
  <c r="E110" i="1"/>
  <c r="E111" i="1"/>
  <c r="BW99" i="1"/>
  <c r="BV99" i="1"/>
  <c r="BO99" i="1"/>
  <c r="BN99" i="1"/>
  <c r="AU99" i="1"/>
  <c r="AS99" i="1"/>
  <c r="AK99" i="1"/>
  <c r="AH99" i="1"/>
  <c r="AA99" i="1"/>
  <c r="Y99" i="1"/>
  <c r="S99" i="1"/>
  <c r="Q99" i="1"/>
  <c r="F98" i="1"/>
  <c r="J99" i="1"/>
  <c r="G99" i="1"/>
  <c r="F97" i="1"/>
  <c r="E98" i="1"/>
  <c r="E97" i="1"/>
  <c r="BW95" i="1"/>
  <c r="BV95" i="1"/>
  <c r="BO95" i="1"/>
  <c r="BN95" i="1"/>
  <c r="BE95" i="1"/>
  <c r="BC95" i="1"/>
  <c r="AU95" i="1"/>
  <c r="AS95" i="1"/>
  <c r="AK95" i="1"/>
  <c r="AH95" i="1"/>
  <c r="AA95" i="1"/>
  <c r="Y95" i="1"/>
  <c r="S95" i="1"/>
  <c r="Q95" i="1"/>
  <c r="J95" i="1"/>
  <c r="G95" i="1"/>
  <c r="F94" i="1"/>
  <c r="F91" i="1"/>
  <c r="F92" i="1"/>
  <c r="E94" i="1"/>
  <c r="E88" i="1"/>
  <c r="E48" i="1"/>
  <c r="E91" i="1"/>
  <c r="E92" i="1"/>
  <c r="E86" i="1"/>
  <c r="BW84" i="1"/>
  <c r="BV84" i="1"/>
  <c r="BO84" i="1"/>
  <c r="BN84" i="1"/>
  <c r="BE84" i="1"/>
  <c r="BC84" i="1"/>
  <c r="AU84" i="1"/>
  <c r="AS84" i="1"/>
  <c r="AK84" i="1"/>
  <c r="AH84" i="1"/>
  <c r="AA84" i="1"/>
  <c r="Y84" i="1"/>
  <c r="S84" i="1"/>
  <c r="Q84" i="1"/>
  <c r="J84" i="1"/>
  <c r="G84" i="1"/>
  <c r="F82" i="1"/>
  <c r="F83" i="1"/>
  <c r="F81" i="1"/>
  <c r="E83" i="1"/>
  <c r="BO69" i="1"/>
  <c r="BN69" i="1"/>
  <c r="BE69" i="1"/>
  <c r="BC69" i="1"/>
  <c r="AU69" i="1"/>
  <c r="AS69" i="1"/>
  <c r="S69" i="1"/>
  <c r="Q69" i="1"/>
  <c r="E66" i="1"/>
  <c r="F54" i="1"/>
  <c r="E54" i="1"/>
  <c r="F53" i="1"/>
  <c r="E53" i="1"/>
  <c r="J130" i="1" l="1"/>
  <c r="E99" i="1"/>
  <c r="F95" i="1"/>
  <c r="E84" i="1"/>
  <c r="BE100" i="1"/>
  <c r="Y100" i="1"/>
  <c r="BV100" i="1"/>
  <c r="BN130" i="1"/>
  <c r="AU130" i="1"/>
  <c r="E112" i="1"/>
  <c r="AH130" i="1"/>
  <c r="F99" i="1"/>
  <c r="E115" i="1"/>
  <c r="S100" i="1"/>
  <c r="BO100" i="1"/>
  <c r="Y130" i="1"/>
  <c r="F115" i="1"/>
  <c r="Q100" i="1"/>
  <c r="BN100" i="1"/>
  <c r="F112" i="1"/>
  <c r="Q130" i="1"/>
  <c r="BC100" i="1"/>
  <c r="AA100" i="1"/>
  <c r="BW100" i="1"/>
  <c r="G130" i="1"/>
  <c r="S130" i="1"/>
  <c r="BO130" i="1"/>
  <c r="AK130" i="1"/>
  <c r="AH100" i="1"/>
  <c r="BV130" i="1"/>
  <c r="G100" i="1"/>
  <c r="AK100" i="1"/>
  <c r="BC130" i="1"/>
  <c r="AA130" i="1"/>
  <c r="BW130" i="1"/>
  <c r="F84" i="1"/>
  <c r="J100" i="1"/>
  <c r="AS100" i="1"/>
  <c r="BE130" i="1"/>
  <c r="AS130" i="1"/>
  <c r="AU100" i="1"/>
  <c r="E95" i="1"/>
  <c r="BW51" i="1"/>
  <c r="BV51" i="1"/>
  <c r="BO51" i="1"/>
  <c r="BN51" i="1"/>
  <c r="BE51" i="1"/>
  <c r="BC51" i="1"/>
  <c r="AU51" i="1"/>
  <c r="AS51" i="1"/>
  <c r="AK51" i="1"/>
  <c r="AH51" i="1"/>
  <c r="AA51" i="1"/>
  <c r="Y51" i="1"/>
  <c r="S51" i="1"/>
  <c r="Q51" i="1"/>
  <c r="J51" i="1"/>
  <c r="G51" i="1"/>
  <c r="F47" i="1"/>
  <c r="F15" i="1"/>
  <c r="F49" i="1"/>
  <c r="F50" i="1"/>
  <c r="E50" i="1"/>
  <c r="E47" i="1"/>
  <c r="E15" i="1"/>
  <c r="E49" i="1"/>
  <c r="E45" i="1"/>
  <c r="BW43" i="1"/>
  <c r="BV43" i="1"/>
  <c r="BO43" i="1"/>
  <c r="BN43" i="1"/>
  <c r="BE43" i="1"/>
  <c r="BC43" i="1"/>
  <c r="AU43" i="1"/>
  <c r="AS43" i="1"/>
  <c r="AK43" i="1"/>
  <c r="AH43" i="1"/>
  <c r="AA43" i="1"/>
  <c r="Y43" i="1"/>
  <c r="S43" i="1"/>
  <c r="Q43" i="1"/>
  <c r="J43" i="1"/>
  <c r="G43" i="1"/>
  <c r="F42" i="1"/>
  <c r="E42" i="1"/>
  <c r="F41" i="1"/>
  <c r="E41" i="1"/>
  <c r="AK71" i="1" l="1"/>
  <c r="F100" i="1"/>
  <c r="Q71" i="1"/>
  <c r="J71" i="1"/>
  <c r="AU71" i="1"/>
  <c r="AS71" i="1"/>
  <c r="BN71" i="1"/>
  <c r="E43" i="1"/>
  <c r="AH71" i="1"/>
  <c r="F43" i="1"/>
  <c r="F51" i="1"/>
  <c r="E51" i="1"/>
  <c r="BC71" i="1"/>
  <c r="S71" i="1"/>
  <c r="BE71" i="1"/>
  <c r="Y71" i="1"/>
  <c r="AA71" i="1"/>
  <c r="BO71" i="1"/>
  <c r="BV71" i="1"/>
  <c r="BW71" i="1"/>
  <c r="G71" i="1"/>
  <c r="BW27" i="1"/>
  <c r="BV27" i="1"/>
  <c r="BO27" i="1"/>
  <c r="BN27" i="1"/>
  <c r="BE27" i="1"/>
  <c r="BC27" i="1"/>
  <c r="AU27" i="1"/>
  <c r="AS27" i="1"/>
  <c r="AA27" i="1"/>
  <c r="Y27" i="1"/>
  <c r="S27" i="1"/>
  <c r="Q27" i="1"/>
  <c r="F118" i="1"/>
  <c r="F25" i="1"/>
  <c r="E118" i="1"/>
  <c r="E25" i="1"/>
  <c r="F24" i="1"/>
  <c r="E24" i="1"/>
  <c r="BW22" i="1"/>
  <c r="BV22" i="1"/>
  <c r="BO22" i="1"/>
  <c r="BN22" i="1"/>
  <c r="BE22" i="1"/>
  <c r="BC22" i="1"/>
  <c r="AU22" i="1"/>
  <c r="AS22" i="1"/>
  <c r="AK22" i="1"/>
  <c r="AH22" i="1"/>
  <c r="AA22" i="1"/>
  <c r="Y22" i="1"/>
  <c r="S22" i="1"/>
  <c r="Q22" i="1"/>
  <c r="J22" i="1"/>
  <c r="G22" i="1"/>
  <c r="F19" i="1"/>
  <c r="F20" i="1"/>
  <c r="F21" i="1"/>
  <c r="F18" i="1"/>
  <c r="E21" i="1"/>
  <c r="E19" i="1"/>
  <c r="E20" i="1"/>
  <c r="E18" i="1"/>
  <c r="BW16" i="1"/>
  <c r="BV16" i="1"/>
  <c r="BO16" i="1"/>
  <c r="BN16" i="1"/>
  <c r="BE16" i="1"/>
  <c r="BC16" i="1"/>
  <c r="AU16" i="1"/>
  <c r="AS16" i="1"/>
  <c r="S16" i="1"/>
  <c r="Q16" i="1"/>
  <c r="F16" i="1"/>
  <c r="F10" i="1"/>
  <c r="E14" i="1"/>
  <c r="E13" i="1"/>
  <c r="BW11" i="1"/>
  <c r="BV11" i="1"/>
  <c r="BO11" i="1"/>
  <c r="BN11" i="1"/>
  <c r="BE11" i="1"/>
  <c r="BC11" i="1"/>
  <c r="AU11" i="1"/>
  <c r="AS11" i="1"/>
  <c r="AK11" i="1"/>
  <c r="AH11" i="1"/>
  <c r="AA11" i="1"/>
  <c r="Y11" i="1"/>
  <c r="W11" i="1"/>
  <c r="S11" i="1"/>
  <c r="Q11" i="1"/>
  <c r="G11" i="1"/>
  <c r="E10" i="1"/>
  <c r="E11" i="1" s="1"/>
  <c r="E27" i="1" l="1"/>
  <c r="F27" i="1"/>
  <c r="E121" i="1"/>
  <c r="E130" i="1" s="1"/>
  <c r="F121" i="1"/>
  <c r="F130" i="1" s="1"/>
  <c r="E16" i="1"/>
  <c r="F71" i="1"/>
  <c r="F11" i="1"/>
  <c r="E71" i="1"/>
  <c r="E22" i="1"/>
  <c r="BE28" i="1"/>
  <c r="BB138" i="1" s="1"/>
  <c r="BV28" i="1"/>
  <c r="BP138" i="1" s="1"/>
  <c r="F22" i="1"/>
  <c r="BW28" i="1"/>
  <c r="BR138" i="1" s="1"/>
  <c r="AU28" i="1"/>
  <c r="AT138" i="1" s="1"/>
  <c r="BC28" i="1"/>
  <c r="AZ138" i="1" s="1"/>
  <c r="AS28" i="1"/>
  <c r="AR138" i="1" s="1"/>
  <c r="Q28" i="1"/>
  <c r="V138" i="1" s="1"/>
  <c r="S28" i="1"/>
  <c r="X138" i="1" s="1"/>
  <c r="Y28" i="1"/>
  <c r="AB138" i="1" s="1"/>
  <c r="BN28" i="1"/>
  <c r="BG138" i="1" s="1"/>
  <c r="AA28" i="1"/>
  <c r="AD138" i="1" s="1"/>
  <c r="BO28" i="1"/>
  <c r="BJ138" i="1" s="1"/>
  <c r="BG139" i="1" l="1"/>
  <c r="E100" i="1"/>
  <c r="E28" i="1"/>
  <c r="F28" i="1"/>
  <c r="K138" i="1"/>
  <c r="G28" i="1"/>
  <c r="O138" i="1" s="1"/>
  <c r="J28" i="1"/>
  <c r="R138" i="1" s="1"/>
  <c r="AH28" i="1"/>
  <c r="AJ138" i="1" s="1"/>
  <c r="AK28" i="1"/>
  <c r="AL138" i="1" s="1"/>
  <c r="H138" i="1" l="1"/>
</calcChain>
</file>

<file path=xl/sharedStrings.xml><?xml version="1.0" encoding="utf-8"?>
<sst xmlns="http://schemas.openxmlformats.org/spreadsheetml/2006/main" count="1730" uniqueCount="157">
  <si>
    <t>Nowoczesne techniki diagnostyczne</t>
  </si>
  <si>
    <t>Z</t>
  </si>
  <si>
    <t>Studium Praktycznej Nauki Języków Obcych</t>
  </si>
  <si>
    <t>-</t>
  </si>
  <si>
    <t>E</t>
  </si>
  <si>
    <t>--</t>
  </si>
  <si>
    <t>D</t>
  </si>
  <si>
    <t>O</t>
  </si>
  <si>
    <t>Przedmiot</t>
  </si>
  <si>
    <t>Liczba egzaminów: 10</t>
  </si>
  <si>
    <t>P</t>
  </si>
  <si>
    <t>Zakład Farmakologii</t>
  </si>
  <si>
    <t xml:space="preserve">Statystyka medyczna  </t>
  </si>
  <si>
    <t>Język angielski</t>
  </si>
  <si>
    <t>Farmakologia i ordynowanie produktów leczniczych</t>
  </si>
  <si>
    <t>Formy wsparcia pacjentów w środowisku zamieszkania</t>
  </si>
  <si>
    <t>Endoskopia</t>
  </si>
  <si>
    <t>Ziołolecznictwo</t>
  </si>
  <si>
    <t xml:space="preserve">Seminarium dyplomowe </t>
  </si>
  <si>
    <t>Jednostki WNoZ</t>
  </si>
  <si>
    <t>Przygotowanie pracy dyplomowej i przygotowanie do egzaminu dyplomowego</t>
  </si>
  <si>
    <t>Koordynowana opieka zdrowotna</t>
  </si>
  <si>
    <t>Socjologia zdrowia</t>
  </si>
  <si>
    <t>Informacja naukowa</t>
  </si>
  <si>
    <t xml:space="preserve">Nauki społeczne i humanistyczne razem </t>
  </si>
  <si>
    <t xml:space="preserve">Zaawansowana praktyka piel razem </t>
  </si>
  <si>
    <t xml:space="preserve">Język angielski </t>
  </si>
  <si>
    <t xml:space="preserve">Przedmioty dodatkowe razem </t>
  </si>
  <si>
    <t>Opieka i edukacja terapeutyczna w chorobach przewlekłych w tym: zaburzenia układu nerwowego</t>
  </si>
  <si>
    <t>Poradnictwo w pielęgniarstwie</t>
  </si>
  <si>
    <t xml:space="preserve">Zajęcia fakultatywne razem </t>
  </si>
  <si>
    <t>Podstawy psychoterapii</t>
  </si>
  <si>
    <t xml:space="preserve">Zakład Farmakologii </t>
  </si>
  <si>
    <t xml:space="preserve">Suma semestru 2: </t>
  </si>
  <si>
    <t>Praktyki</t>
  </si>
  <si>
    <t>Semestr 3 ZAJĘCIA TEORETYCZNE</t>
  </si>
  <si>
    <t>Zakład Pielęgniarstwa Anestezjologicznego i Intensywnej Opieki Medycznej</t>
  </si>
  <si>
    <t>Pielęgniarstwo epidemiologiczne</t>
  </si>
  <si>
    <t>Humanistyczne/holistyczne aspekty praktyki pielęgniarskiej</t>
  </si>
  <si>
    <t>Opieka nad dziećmi z alergią</t>
  </si>
  <si>
    <t>Psychopatologia życia rodzinnego</t>
  </si>
  <si>
    <t>Opieka nad osobą z niepełnosprawnością</t>
  </si>
  <si>
    <t>Zakład Rehabilitacji i Fizjoterapii</t>
  </si>
  <si>
    <t xml:space="preserve">Liczba egzaminów: 0 </t>
  </si>
  <si>
    <t>Katedra i Zakład Medycyny Sądowej</t>
  </si>
  <si>
    <t>Medycyna sądowa</t>
  </si>
  <si>
    <t>---</t>
  </si>
  <si>
    <t>A. Nauki społeczne i humanistyczne</t>
  </si>
  <si>
    <t>B. Zaawansowana praktyka pielęgniarska</t>
  </si>
  <si>
    <t>Przedmioty dodatkowe (godziny do dyspozycji Uczelni)</t>
  </si>
  <si>
    <t xml:space="preserve"> A. Nauki społeczne i humanistyczne</t>
  </si>
  <si>
    <t>Zakład Podstaw Pielęgniarstwa</t>
  </si>
  <si>
    <t xml:space="preserve">Zakład Promocji Zdrowia </t>
  </si>
  <si>
    <t xml:space="preserve">Zakład Edukacji Zdrowotnej </t>
  </si>
  <si>
    <t>Zakład Interny i Pielęgniarstwa Internistycznego</t>
  </si>
  <si>
    <t xml:space="preserve">Zakład Interny i Pielęgniarstwa Internistycznego </t>
  </si>
  <si>
    <t xml:space="preserve">Zakład Pielęgniarstwa Opieki Długoterminowej </t>
  </si>
  <si>
    <t>Zakład Pielęgniarstwa Rodzinnego i Geriatrycznego</t>
  </si>
  <si>
    <t xml:space="preserve">Zakład Pielęgniarstwa Rodzinnego i Geriatrycznego </t>
  </si>
  <si>
    <t>Zakład Pediatrii i Pielęgniarstwa Pediatrycznego</t>
  </si>
  <si>
    <t>Zakład Pediatrii  i Pielęgniarstwa Pediatrycznego</t>
  </si>
  <si>
    <t>Zakład Opieki Holistycznej i Zarządzania w Pielęgniarstwie</t>
  </si>
  <si>
    <t xml:space="preserve">Zakład Opieki Holistycznej i Zarządzania w Pielęgniarstwie </t>
  </si>
  <si>
    <t xml:space="preserve">Zakład Podstaw Pielęgniarstwa </t>
  </si>
  <si>
    <t>Zakład Pielęgniarstwa Opieki Długorerminowej</t>
  </si>
  <si>
    <t>Zakład  Interny i Pielęgniarstwa Internistycznego</t>
  </si>
  <si>
    <t xml:space="preserve">Pracownia Ran Przewlekłych </t>
  </si>
  <si>
    <t>Zakład  Chirurgii i Pielęgniarstwa Chirurgicznego</t>
  </si>
  <si>
    <t>Zakład Informatyki i Statystyki Medycznej z Pracownią E-Zdrowia</t>
  </si>
  <si>
    <t>Opieka interprofesjonalna nad dzieckiem z chorobą nowotworową</t>
  </si>
  <si>
    <t>Zaawansowane zabiegi ratujące życie w zespole interprofesjonalnym</t>
  </si>
  <si>
    <t>Badania przedkliniczne i kliniczne</t>
  </si>
  <si>
    <t>Liczba egzaminów: 1</t>
  </si>
  <si>
    <t>Moduł I</t>
  </si>
  <si>
    <t>Moduł II</t>
  </si>
  <si>
    <t>Moduł III</t>
  </si>
  <si>
    <t>*student w II semestrze wybiera przedmioty o łącznej wartości 60 godz/5 ECTS</t>
  </si>
  <si>
    <t>*student w IV semestrze wybiera przedmioty o łącznej wartości 30 godz/1 ECTS</t>
  </si>
  <si>
    <t>Zakład Neurologii i Pielęgniarstwa Neurologicznego</t>
  </si>
  <si>
    <t>Zakład Psychiatrii i Pielęgniarstwa Psychiatrycznego</t>
  </si>
  <si>
    <t>Immunologia w praktyce</t>
  </si>
  <si>
    <t xml:space="preserve">Zakład Immunologii Doświadczalnej </t>
  </si>
  <si>
    <t>Zakład Psychologii</t>
  </si>
  <si>
    <t>Zakład Higieny i Epidemiologii</t>
  </si>
  <si>
    <t>Zakład Nauk Humanistycznych i Medycyny Społecznej</t>
  </si>
  <si>
    <t>Liczba godz. ogółem 1300 + 4 BHP = 1304 godz.</t>
  </si>
  <si>
    <t>Szkoła Rodzenia</t>
  </si>
  <si>
    <t xml:space="preserve"> Zakład Podstaw Pielęgniarstwa</t>
  </si>
  <si>
    <t>Klinika Hematologii, Onkologii i Transplantologii Dziecięcej</t>
  </si>
  <si>
    <t>Zakład Chirurgii i Pielęgniarstwa Chirurgicznego</t>
  </si>
  <si>
    <t>Samodzielna Pracownia Medycznych Czynności Ratunkowych i Ratownictwa Specjalistycznego</t>
  </si>
  <si>
    <t>Pracownia Prawa Medycznego i Farmaceutycznego</t>
  </si>
  <si>
    <t>Opieka i edukacja terapeutyczna w chorobach przewlekłych w tym: choroby przewlekłe układu krążenia - niewydolność krążenia i zaburzenia rytmu serca, nadciśnienie tętnicze</t>
  </si>
  <si>
    <t>Opieka i edukacja terapeutyczna dzieci i opiekunów w wybranych chorobach przewlekłych wieku rozwojowego</t>
  </si>
  <si>
    <t>Opieka i edukacja terapeutyczna w chorobach przewlekłych w tym: leczenie żywieniowe dojelitowe i pozajelitowe</t>
  </si>
  <si>
    <t>Opieka i edukacja terapeutyczna w wybranych chorobach przewlekłych</t>
  </si>
  <si>
    <t>Opieka i edukacja terapeutyczna w chorobach przewlekłych w tym: choroby nowotworowe</t>
  </si>
  <si>
    <t>Ordynowanie leków i wystawianie recept</t>
  </si>
  <si>
    <t>Praktyka zawodowa pielęgniarki oparta na dowodach naukowych</t>
  </si>
  <si>
    <t>Opieka i edukacja terapeutyczna w chorobach przewlekłych w tym: choroby o podłożu alergicznym</t>
  </si>
  <si>
    <r>
      <t>Liczba egzaminów:</t>
    </r>
    <r>
      <rPr>
        <b/>
        <sz val="10"/>
        <rFont val="Arial"/>
        <family val="2"/>
        <charset val="238"/>
      </rPr>
      <t>3</t>
    </r>
  </si>
  <si>
    <t>Zarządzanie w praktyce zawodowej pielęgniarki</t>
  </si>
  <si>
    <t>Wielokulturowość w praktyce zawodowej pielęgniarki</t>
  </si>
  <si>
    <t>Praktyka zawodowa pielęgniarki w perspektywie międzynarodowej</t>
  </si>
  <si>
    <t xml:space="preserve"> Badania naukowe i rozwój praktyki zawodowej pielęgniarki -razem</t>
  </si>
  <si>
    <t>C. Badania naukowe i rozwój praktyki zawodowej pielęgniarki</t>
  </si>
  <si>
    <t>Badania naukowe i rozwój praktyki zawodowej pielęgniarki - razem</t>
  </si>
  <si>
    <t>C.  Badania naukowe i rozwój praktyki zawodowej pielęgniarki</t>
  </si>
  <si>
    <t xml:space="preserve">C.  Badania naukowe i rozwój praktyki zawodowej pielęgniarki </t>
  </si>
  <si>
    <t xml:space="preserve"> Badania naukowe i rozwój praktyki zawodowej pielęgniarki - razem</t>
  </si>
  <si>
    <r>
      <t xml:space="preserve">Instytut: Wydział Nauk o Zdrowiu                            Kierunek: Pielęgniarstwo II st/ST                                    Specjalność: </t>
    </r>
    <r>
      <rPr>
        <b/>
        <sz val="10"/>
        <rFont val="sansserif"/>
        <charset val="238"/>
      </rPr>
      <t>Brak</t>
    </r>
  </si>
  <si>
    <r>
      <t xml:space="preserve">PLAN STUDIÓW            </t>
    </r>
    <r>
      <rPr>
        <b/>
        <sz val="10"/>
        <rFont val="sansserif"/>
        <charset val="238"/>
      </rPr>
      <t>2025-2027</t>
    </r>
    <r>
      <rPr>
        <sz val="10"/>
        <rFont val="sansserif"/>
      </rPr>
      <t xml:space="preserve">                                                               </t>
    </r>
    <r>
      <rPr>
        <sz val="8"/>
        <rFont val="sansserif"/>
        <charset val="238"/>
      </rPr>
      <t xml:space="preserve"> Rozporządzenie MN z dn 10 października 2024</t>
    </r>
    <r>
      <rPr>
        <sz val="8"/>
        <rFont val="sansserif"/>
      </rPr>
      <t xml:space="preserve"> </t>
    </r>
    <r>
      <rPr>
        <sz val="10"/>
        <rFont val="sansserif"/>
      </rPr>
      <t xml:space="preserve">                                 </t>
    </r>
  </si>
  <si>
    <r>
      <t xml:space="preserve">Forma studiów: </t>
    </r>
    <r>
      <rPr>
        <b/>
        <sz val="10"/>
        <rFont val="sansserif"/>
      </rPr>
      <t xml:space="preserve">stacjonarne </t>
    </r>
    <r>
      <rPr>
        <sz val="10"/>
        <rFont val="sansserif"/>
      </rPr>
      <t xml:space="preserve">
Czas trwania: 4 semestrów</t>
    </r>
  </si>
  <si>
    <t>Lp.</t>
  </si>
  <si>
    <t>Jednostka organizująca</t>
  </si>
  <si>
    <t>Ogółem</t>
  </si>
  <si>
    <t>Semestr 1</t>
  </si>
  <si>
    <t>Liczba godzin</t>
  </si>
  <si>
    <t>ECTS</t>
  </si>
  <si>
    <t>ZAJĘCIA TEORETYCZNE</t>
  </si>
  <si>
    <t>Wykład</t>
  </si>
  <si>
    <t>e-Wykład</t>
  </si>
  <si>
    <t>Ćwiczenia</t>
  </si>
  <si>
    <t>Seminaria</t>
  </si>
  <si>
    <t>e-Seminaria</t>
  </si>
  <si>
    <t>Samokształcenie</t>
  </si>
  <si>
    <t>Zajęcia praktyczne</t>
  </si>
  <si>
    <t>L.g.</t>
  </si>
  <si>
    <t>F.zal</t>
  </si>
  <si>
    <t>Licz. gr.</t>
  </si>
  <si>
    <t>Gr.</t>
  </si>
  <si>
    <t>Dydaktyka medyczna</t>
  </si>
  <si>
    <t>0</t>
  </si>
  <si>
    <r>
      <t xml:space="preserve">Badania naukowe w </t>
    </r>
    <r>
      <rPr>
        <sz val="7"/>
        <rFont val="sansserif"/>
        <charset val="238"/>
      </rPr>
      <t>praktyce zawodowej pielęgniarki</t>
    </r>
  </si>
  <si>
    <t xml:space="preserve">Patologia i rehabilitacja mowy </t>
  </si>
  <si>
    <t xml:space="preserve">Suma semestru 1: </t>
  </si>
  <si>
    <t>Przedmioty ogólne</t>
  </si>
  <si>
    <t xml:space="preserve">BHP </t>
  </si>
  <si>
    <t xml:space="preserve">Przedmioty ogólne razem: </t>
  </si>
  <si>
    <t>Semestr 2</t>
  </si>
  <si>
    <r>
      <t xml:space="preserve">ZAJĘCIA FAKULTATYWNE </t>
    </r>
    <r>
      <rPr>
        <b/>
        <sz val="9"/>
        <rFont val="sansserif"/>
        <charset val="238"/>
      </rPr>
      <t>*</t>
    </r>
    <r>
      <rPr>
        <sz val="9"/>
        <rFont val="sansserif"/>
      </rPr>
      <t xml:space="preserve"> (godziny do dyspozycji Uczelni)</t>
    </r>
  </si>
  <si>
    <r>
      <rPr>
        <b/>
        <sz val="7"/>
        <rFont val="sansserif"/>
        <charset val="238"/>
      </rPr>
      <t>Moduł do wyboru w całości</t>
    </r>
    <r>
      <rPr>
        <sz val="7"/>
        <rFont val="sansserif"/>
      </rPr>
      <t xml:space="preserve">: wypisywanie recept: do uzupełnienia przez studentów, którzy nie osiągnęli kompetencji wypisywania recept i zleceń na środki ortopedyczne i specjalnego przeznaczenia żywieniowego na      
I POZIOMIE
</t>
    </r>
  </si>
  <si>
    <t>Semestr 3</t>
  </si>
  <si>
    <t xml:space="preserve">Suma semestru 3: </t>
  </si>
  <si>
    <t>Semestr 4</t>
  </si>
  <si>
    <t xml:space="preserve">Suma semestru 4: </t>
  </si>
  <si>
    <t xml:space="preserve">Licz. </t>
  </si>
  <si>
    <t>Suma planu studiów:</t>
  </si>
  <si>
    <t>8</t>
  </si>
  <si>
    <t>Opieka i edukacja terapeutyczna w chorobach przewlekłych w tym: choroby przewlekłe układu oddechowego (niewydolność oddechowa, POChP)</t>
  </si>
  <si>
    <r>
      <t xml:space="preserve">Opieka i edukacja terapeutyczna w chorobach przewlekłych w tym: rany przewlekłe i przetoki </t>
    </r>
    <r>
      <rPr>
        <sz val="7"/>
        <rFont val="sansserif"/>
        <charset val="238"/>
      </rPr>
      <t>(leczenie ran kompresjoterapią, opieka nad pacjentem z przetoką jelitową i moczową)</t>
    </r>
  </si>
  <si>
    <r>
      <t xml:space="preserve">Opieka i edukacja terapeutyczna w chorobach przewlekłych w tym: cukrzyca (opieka nad pacjentem </t>
    </r>
    <r>
      <rPr>
        <sz val="7"/>
        <rFont val="sansserif"/>
        <charset val="238"/>
      </rPr>
      <t>z cukrzycą</t>
    </r>
    <r>
      <rPr>
        <sz val="7"/>
        <rFont val="sansserif"/>
      </rPr>
      <t xml:space="preserve"> i edukacja w cukrzycy)</t>
    </r>
  </si>
  <si>
    <r>
      <t xml:space="preserve">Opieka i edukacja terapeutyczna w chorobach przewlekłych w tym: zaburzenia zdrowia psychicznego </t>
    </r>
    <r>
      <rPr>
        <sz val="7"/>
        <rFont val="sansserif"/>
        <charset val="238"/>
      </rPr>
      <t>oraz rehabilitacja pacjenta z przewlekłymi zaburzeniami psychicznymi</t>
    </r>
  </si>
  <si>
    <r>
      <t xml:space="preserve">Prawo w praktyce </t>
    </r>
    <r>
      <rPr>
        <sz val="7"/>
        <rFont val="sansserif"/>
        <charset val="238"/>
      </rPr>
      <t>zawodowej pielęgniarki</t>
    </r>
  </si>
  <si>
    <r>
      <t xml:space="preserve">Opieka i edukacja terapeutyczna w chorobach przewlekłych w tym: ból ostry i przewlekły </t>
    </r>
    <r>
      <rPr>
        <sz val="7"/>
        <rFont val="sansserif"/>
        <charset val="238"/>
      </rPr>
      <t>(w tym terapia bólu u dorosłych)</t>
    </r>
  </si>
  <si>
    <r>
      <t xml:space="preserve">Opieka i edukacja terapeutyczna w chorobach przewlekłych w tym: tlenoterapia ciągła i wentylacja mechaniczna oraz pielęgnowanie dorosłego wentylowanego mechanicznie </t>
    </r>
    <r>
      <rPr>
        <sz val="7"/>
        <rFont val="sansserif"/>
        <charset val="238"/>
      </rPr>
      <t>w chorobach przewlekłych</t>
    </r>
  </si>
  <si>
    <r>
      <t xml:space="preserve">Opieka i edukacja terapeutyczna w chorobach przewlekłych w tym: choroby nerek (leczenie nerkozastępcze, </t>
    </r>
    <r>
      <rPr>
        <sz val="7"/>
        <rFont val="sansserif"/>
        <charset val="238"/>
      </rPr>
      <t xml:space="preserve">w tym </t>
    </r>
    <r>
      <rPr>
        <sz val="7"/>
        <rFont val="sansserif"/>
      </rPr>
      <t>dializoterapia)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</si>
</sst>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6"/>
      <name val="sansserif"/>
    </font>
    <font>
      <sz val="8"/>
      <name val="Arial"/>
      <family val="2"/>
      <charset val="238"/>
    </font>
    <font>
      <sz val="7.5"/>
      <name val="Arial"/>
      <family val="2"/>
      <charset val="238"/>
    </font>
    <font>
      <sz val="6"/>
      <name val="sansserif"/>
      <charset val="238"/>
    </font>
    <font>
      <b/>
      <sz val="7"/>
      <name val="sansserif"/>
    </font>
    <font>
      <b/>
      <sz val="10"/>
      <name val="sansserif"/>
    </font>
    <font>
      <sz val="10"/>
      <name val="sansserif"/>
    </font>
    <font>
      <sz val="8"/>
      <name val="sansserif"/>
    </font>
    <font>
      <sz val="7"/>
      <name val="sansserif"/>
      <charset val="238"/>
    </font>
    <font>
      <sz val="7"/>
      <name val="sansserif"/>
    </font>
    <font>
      <b/>
      <sz val="10"/>
      <name val="sansserif"/>
      <charset val="238"/>
    </font>
    <font>
      <sz val="6"/>
      <name val="sansserif"/>
    </font>
    <font>
      <sz val="8"/>
      <name val="sansserif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Arial"/>
      <family val="2"/>
      <charset val="238"/>
    </font>
    <font>
      <sz val="7.5"/>
      <name val="sansserif"/>
    </font>
    <font>
      <sz val="9"/>
      <name val="sansserif"/>
    </font>
    <font>
      <b/>
      <sz val="9"/>
      <name val="sansserif"/>
    </font>
    <font>
      <b/>
      <sz val="6"/>
      <name val="sansserif"/>
      <charset val="238"/>
    </font>
    <font>
      <b/>
      <sz val="9"/>
      <name val="sansserif"/>
      <charset val="238"/>
    </font>
    <font>
      <b/>
      <sz val="7"/>
      <name val="sansserif"/>
      <charset val="238"/>
    </font>
    <font>
      <sz val="10"/>
      <name val="sansserif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10" borderId="0" xfId="0" applyFont="1" applyFill="1" applyAlignment="1">
      <alignment horizontal="left" vertical="top" wrapText="1"/>
    </xf>
    <xf numFmtId="0" fontId="7" fillId="12" borderId="0" xfId="0" applyFont="1" applyFill="1" applyAlignment="1">
      <alignment horizontal="left" vertical="top" wrapText="1"/>
    </xf>
    <xf numFmtId="0" fontId="14" fillId="0" borderId="0" xfId="0" applyFont="1"/>
    <xf numFmtId="0" fontId="8" fillId="10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2" fillId="10" borderId="1" xfId="0" quotePrefix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" fillId="10" borderId="1" xfId="0" quotePrefix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2" borderId="0" xfId="0" applyFont="1" applyFill="1"/>
    <xf numFmtId="0" fontId="13" fillId="11" borderId="2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4" fillId="8" borderId="0" xfId="0" applyFont="1" applyFill="1"/>
    <xf numFmtId="0" fontId="19" fillId="2" borderId="0" xfId="0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4" fillId="10" borderId="0" xfId="0" applyFont="1" applyFill="1"/>
    <xf numFmtId="0" fontId="14" fillId="12" borderId="0" xfId="0" applyFont="1" applyFill="1"/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1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1" xfId="0" quotePrefix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2" fillId="3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7" fillId="2" borderId="0" xfId="0" applyFont="1" applyFill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19" fillId="4" borderId="1" xfId="0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left" vertical="center" wrapText="1"/>
    </xf>
    <xf numFmtId="0" fontId="13" fillId="8" borderId="11" xfId="0" applyFont="1" applyFill="1" applyBorder="1" applyAlignment="1">
      <alignment horizontal="left" vertical="center" wrapText="1"/>
    </xf>
    <xf numFmtId="0" fontId="13" fillId="8" borderId="1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8" fillId="9" borderId="10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right" vertical="center" wrapText="1"/>
    </xf>
    <xf numFmtId="0" fontId="19" fillId="2" borderId="11" xfId="0" applyFont="1" applyFill="1" applyBorder="1" applyAlignment="1">
      <alignment horizontal="right" vertical="center" wrapText="1"/>
    </xf>
    <xf numFmtId="0" fontId="19" fillId="2" borderId="12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textRotation="90" wrapText="1"/>
    </xf>
    <xf numFmtId="0" fontId="19" fillId="4" borderId="5" xfId="0" applyFont="1" applyFill="1" applyBorder="1" applyAlignment="1">
      <alignment horizontal="right" vertical="center" wrapText="1"/>
    </xf>
    <xf numFmtId="0" fontId="19" fillId="4" borderId="9" xfId="0" applyFont="1" applyFill="1" applyBorder="1" applyAlignment="1">
      <alignment horizontal="right" vertical="center" wrapText="1"/>
    </xf>
    <xf numFmtId="0" fontId="19" fillId="4" borderId="6" xfId="0" applyFont="1" applyFill="1" applyBorder="1" applyAlignment="1">
      <alignment horizontal="right" vertical="center" wrapText="1"/>
    </xf>
    <xf numFmtId="0" fontId="19" fillId="4" borderId="13" xfId="0" applyFont="1" applyFill="1" applyBorder="1" applyAlignment="1">
      <alignment horizontal="right" vertical="center" wrapText="1"/>
    </xf>
    <xf numFmtId="0" fontId="19" fillId="4" borderId="0" xfId="0" applyFont="1" applyFill="1" applyAlignment="1">
      <alignment horizontal="right" vertical="center" wrapText="1"/>
    </xf>
    <xf numFmtId="0" fontId="19" fillId="4" borderId="14" xfId="0" applyFont="1" applyFill="1" applyBorder="1" applyAlignment="1">
      <alignment horizontal="right" vertical="center" wrapText="1"/>
    </xf>
    <xf numFmtId="0" fontId="19" fillId="4" borderId="7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9" fillId="4" borderId="8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0" xfId="0" quotePrefix="1" applyFont="1" applyFill="1" applyBorder="1" applyAlignment="1">
      <alignment horizontal="center" vertical="center" wrapText="1"/>
    </xf>
    <xf numFmtId="0" fontId="1" fillId="3" borderId="11" xfId="0" quotePrefix="1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43"/>
  <sheetViews>
    <sheetView tabSelected="1" showRuler="0" showWhiteSpace="0" view="pageBreakPreview" topLeftCell="A2" zoomScaleSheetLayoutView="100" workbookViewId="0">
      <selection activeCell="CA2" sqref="CA2"/>
    </sheetView>
  </sheetViews>
  <sheetFormatPr defaultColWidth="8.85546875" defaultRowHeight="12.75"/>
  <cols>
    <col min="1" max="1" width="3.42578125" style="10" customWidth="1"/>
    <col min="2" max="2" width="6.140625" style="10" customWidth="1"/>
    <col min="3" max="3" width="11.140625" style="10" customWidth="1"/>
    <col min="4" max="4" width="13.42578125" style="10" customWidth="1"/>
    <col min="5" max="5" width="3.42578125" style="10" customWidth="1"/>
    <col min="6" max="6" width="4.140625" style="10" customWidth="1"/>
    <col min="7" max="7" width="0.85546875" style="10" customWidth="1"/>
    <col min="8" max="8" width="1.5703125" style="10" customWidth="1"/>
    <col min="9" max="9" width="0.85546875" style="10" customWidth="1"/>
    <col min="10" max="10" width="4.140625" style="10" customWidth="1"/>
    <col min="11" max="11" width="0.85546875" style="10" customWidth="1"/>
    <col min="12" max="13" width="2.5703125" style="10" customWidth="1"/>
    <col min="14" max="14" width="0.140625" style="10" customWidth="1"/>
    <col min="15" max="15" width="0.5703125" style="10" customWidth="1"/>
    <col min="16" max="16" width="2.5703125" style="10" customWidth="1"/>
    <col min="17" max="17" width="1" style="10" customWidth="1"/>
    <col min="18" max="18" width="3.7109375" style="10" customWidth="1"/>
    <col min="19" max="19" width="1.5703125" style="10" customWidth="1"/>
    <col min="20" max="20" width="3.42578125" style="10" customWidth="1"/>
    <col min="21" max="21" width="1.7109375" style="10" customWidth="1"/>
    <col min="22" max="22" width="1.42578125" style="10" customWidth="1"/>
    <col min="23" max="23" width="3.140625" style="10" customWidth="1"/>
    <col min="24" max="24" width="2.5703125" style="10" customWidth="1"/>
    <col min="25" max="25" width="1.5703125" style="10" customWidth="1"/>
    <col min="26" max="26" width="1.7109375" style="10" customWidth="1"/>
    <col min="27" max="27" width="2.28515625" style="10" customWidth="1"/>
    <col min="28" max="28" width="1.85546875" style="10" customWidth="1"/>
    <col min="29" max="29" width="2.140625" style="10" customWidth="1"/>
    <col min="30" max="30" width="0.28515625" style="10" customWidth="1"/>
    <col min="31" max="31" width="3.140625" style="27" customWidth="1"/>
    <col min="32" max="32" width="0.5703125" style="10" customWidth="1"/>
    <col min="33" max="33" width="2" style="10" customWidth="1"/>
    <col min="34" max="34" width="0.28515625" style="10" customWidth="1"/>
    <col min="35" max="35" width="1.7109375" style="10" customWidth="1"/>
    <col min="36" max="36" width="1.140625" style="10" customWidth="1"/>
    <col min="37" max="37" width="2.85546875" style="10" customWidth="1"/>
    <col min="38" max="38" width="1.28515625" style="10" customWidth="1"/>
    <col min="39" max="39" width="2.5703125" style="10" customWidth="1"/>
    <col min="40" max="40" width="0.140625" style="10" customWidth="1"/>
    <col min="41" max="41" width="0.5703125" style="10" customWidth="1"/>
    <col min="42" max="42" width="2.5703125" style="10" customWidth="1"/>
    <col min="43" max="43" width="1" style="10" customWidth="1"/>
    <col min="44" max="44" width="1.5703125" style="10" customWidth="1"/>
    <col min="45" max="45" width="2.5703125" style="10" customWidth="1"/>
    <col min="46" max="46" width="0.7109375" style="10" customWidth="1"/>
    <col min="47" max="47" width="3.42578125" style="10" customWidth="1"/>
    <col min="48" max="48" width="0.85546875" style="10" customWidth="1"/>
    <col min="49" max="49" width="0.7109375" style="10" customWidth="1"/>
    <col min="50" max="50" width="1.85546875" style="10" customWidth="1"/>
    <col min="51" max="51" width="0.7109375" style="10" customWidth="1"/>
    <col min="52" max="52" width="2.5703125" style="10" customWidth="1"/>
    <col min="53" max="53" width="1.5703125" style="10" customWidth="1"/>
    <col min="54" max="54" width="1" style="10" customWidth="1"/>
    <col min="55" max="55" width="3" style="10" customWidth="1"/>
    <col min="56" max="57" width="0.140625" style="10" customWidth="1"/>
    <col min="58" max="58" width="3.140625" style="10" customWidth="1"/>
    <col min="59" max="59" width="0.28515625" style="10" customWidth="1"/>
    <col min="60" max="60" width="2.5703125" style="10" customWidth="1"/>
    <col min="61" max="61" width="1.140625" style="10" customWidth="1"/>
    <col min="62" max="62" width="0.7109375" style="10" customWidth="1"/>
    <col min="63" max="63" width="1.28515625" style="10" customWidth="1"/>
    <col min="64" max="64" width="1.42578125" style="10" customWidth="1"/>
    <col min="65" max="65" width="0.5703125" style="10" customWidth="1"/>
    <col min="66" max="67" width="1.42578125" style="10" customWidth="1"/>
    <col min="68" max="68" width="1.5703125" style="10" customWidth="1"/>
    <col min="69" max="69" width="1.42578125" style="10" customWidth="1"/>
    <col min="70" max="70" width="2.42578125" style="10" customWidth="1"/>
    <col min="71" max="71" width="0.28515625" style="10" customWidth="1"/>
    <col min="72" max="72" width="1.42578125" style="28" customWidth="1"/>
    <col min="73" max="73" width="2.85546875" style="10" customWidth="1"/>
    <col min="74" max="74" width="2.7109375" style="10" customWidth="1"/>
    <col min="75" max="75" width="2.140625" style="10" customWidth="1"/>
    <col min="76" max="76" width="1.5703125" style="10" customWidth="1"/>
    <col min="77" max="77" width="2.28515625" style="10" customWidth="1"/>
    <col min="78" max="78" width="2.140625" style="10" customWidth="1"/>
    <col min="79" max="79" width="25.85546875" style="10" customWidth="1"/>
    <col min="80" max="16384" width="8.85546875" style="10"/>
  </cols>
  <sheetData>
    <row r="1" spans="1:79" ht="30" hidden="1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8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9"/>
      <c r="BU1" s="44"/>
      <c r="BV1" s="44"/>
      <c r="BW1" s="44"/>
      <c r="BX1" s="44"/>
      <c r="BY1" s="44"/>
      <c r="BZ1" s="44"/>
    </row>
    <row r="2" spans="1:79" ht="54.95" customHeight="1">
      <c r="A2" s="136" t="s">
        <v>110</v>
      </c>
      <c r="B2" s="136"/>
      <c r="C2" s="136"/>
      <c r="D2" s="136"/>
      <c r="E2" s="136"/>
      <c r="F2" s="136"/>
      <c r="G2" s="136"/>
      <c r="H2" s="136"/>
      <c r="I2" s="44"/>
      <c r="J2" s="44"/>
      <c r="K2" s="44"/>
      <c r="L2" s="44"/>
      <c r="M2" s="44"/>
      <c r="N2" s="44"/>
      <c r="O2" s="44"/>
      <c r="P2" s="137" t="s">
        <v>111</v>
      </c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44"/>
      <c r="AJ2" s="44"/>
      <c r="AK2" s="44"/>
      <c r="AL2" s="44"/>
      <c r="AM2" s="44"/>
      <c r="AN2" s="44"/>
      <c r="AO2" s="44"/>
      <c r="AP2" s="137" t="s">
        <v>112</v>
      </c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3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</row>
    <row r="3" spans="1:79" ht="6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8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9"/>
      <c r="BU3" s="44"/>
      <c r="BV3" s="44"/>
      <c r="BW3" s="44"/>
      <c r="BX3" s="44"/>
      <c r="BY3" s="44"/>
      <c r="BZ3" s="44"/>
    </row>
    <row r="4" spans="1:79" ht="12.95" customHeight="1">
      <c r="A4" s="114" t="s">
        <v>113</v>
      </c>
      <c r="B4" s="114" t="s">
        <v>8</v>
      </c>
      <c r="C4" s="114"/>
      <c r="D4" s="114" t="s">
        <v>114</v>
      </c>
      <c r="E4" s="114" t="s">
        <v>115</v>
      </c>
      <c r="F4" s="114"/>
      <c r="G4" s="112" t="s">
        <v>116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</row>
    <row r="5" spans="1:79" ht="12" customHeight="1">
      <c r="A5" s="114"/>
      <c r="B5" s="114"/>
      <c r="C5" s="114"/>
      <c r="D5" s="114"/>
      <c r="E5" s="93" t="s">
        <v>117</v>
      </c>
      <c r="F5" s="93" t="s">
        <v>118</v>
      </c>
      <c r="G5" s="109" t="s">
        <v>119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 t="s">
        <v>34</v>
      </c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</row>
    <row r="6" spans="1:79" ht="24.95" customHeight="1">
      <c r="A6" s="114"/>
      <c r="B6" s="114"/>
      <c r="C6" s="114"/>
      <c r="D6" s="114"/>
      <c r="E6" s="93"/>
      <c r="F6" s="93"/>
      <c r="G6" s="94" t="s">
        <v>120</v>
      </c>
      <c r="H6" s="94"/>
      <c r="I6" s="94"/>
      <c r="J6" s="94"/>
      <c r="K6" s="94"/>
      <c r="L6" s="94"/>
      <c r="M6" s="94"/>
      <c r="N6" s="94"/>
      <c r="O6" s="94"/>
      <c r="P6" s="94"/>
      <c r="Q6" s="94" t="s">
        <v>121</v>
      </c>
      <c r="R6" s="94"/>
      <c r="S6" s="94"/>
      <c r="T6" s="94"/>
      <c r="U6" s="94"/>
      <c r="V6" s="94"/>
      <c r="W6" s="94"/>
      <c r="X6" s="94"/>
      <c r="Y6" s="109" t="s">
        <v>122</v>
      </c>
      <c r="Z6" s="109"/>
      <c r="AA6" s="109"/>
      <c r="AB6" s="109"/>
      <c r="AC6" s="109"/>
      <c r="AD6" s="109"/>
      <c r="AE6" s="109"/>
      <c r="AF6" s="109"/>
      <c r="AG6" s="109"/>
      <c r="AH6" s="94" t="s">
        <v>123</v>
      </c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 t="s">
        <v>124</v>
      </c>
      <c r="AT6" s="94"/>
      <c r="AU6" s="94"/>
      <c r="AV6" s="94"/>
      <c r="AW6" s="94"/>
      <c r="AX6" s="94"/>
      <c r="AY6" s="94"/>
      <c r="AZ6" s="94"/>
      <c r="BA6" s="94"/>
      <c r="BB6" s="94"/>
      <c r="BC6" s="114" t="s">
        <v>125</v>
      </c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94" t="s">
        <v>126</v>
      </c>
      <c r="BO6" s="94"/>
      <c r="BP6" s="94"/>
      <c r="BQ6" s="94"/>
      <c r="BR6" s="94"/>
      <c r="BS6" s="94"/>
      <c r="BT6" s="94"/>
      <c r="BU6" s="94"/>
      <c r="BV6" s="109" t="s">
        <v>34</v>
      </c>
      <c r="BW6" s="109"/>
      <c r="BX6" s="109"/>
      <c r="BY6" s="109"/>
      <c r="BZ6" s="109"/>
    </row>
    <row r="7" spans="1:79" ht="35.1" customHeight="1">
      <c r="A7" s="114"/>
      <c r="B7" s="114"/>
      <c r="C7" s="114"/>
      <c r="D7" s="114"/>
      <c r="E7" s="93"/>
      <c r="F7" s="93"/>
      <c r="G7" s="66" t="s">
        <v>127</v>
      </c>
      <c r="H7" s="66"/>
      <c r="I7" s="66"/>
      <c r="J7" s="66" t="s">
        <v>118</v>
      </c>
      <c r="K7" s="66"/>
      <c r="L7" s="32" t="s">
        <v>128</v>
      </c>
      <c r="M7" s="66" t="s">
        <v>129</v>
      </c>
      <c r="N7" s="66"/>
      <c r="O7" s="66"/>
      <c r="P7" s="32" t="s">
        <v>130</v>
      </c>
      <c r="Q7" s="66" t="s">
        <v>127</v>
      </c>
      <c r="R7" s="66"/>
      <c r="S7" s="66" t="s">
        <v>118</v>
      </c>
      <c r="T7" s="66"/>
      <c r="U7" s="66" t="s">
        <v>128</v>
      </c>
      <c r="V7" s="66"/>
      <c r="W7" s="32" t="s">
        <v>129</v>
      </c>
      <c r="X7" s="32" t="s">
        <v>130</v>
      </c>
      <c r="Y7" s="93" t="s">
        <v>127</v>
      </c>
      <c r="Z7" s="93"/>
      <c r="AA7" s="93" t="s">
        <v>118</v>
      </c>
      <c r="AB7" s="93"/>
      <c r="AC7" s="93" t="s">
        <v>128</v>
      </c>
      <c r="AD7" s="93"/>
      <c r="AE7" s="11" t="s">
        <v>129</v>
      </c>
      <c r="AF7" s="93" t="s">
        <v>130</v>
      </c>
      <c r="AG7" s="93"/>
      <c r="AH7" s="66" t="s">
        <v>127</v>
      </c>
      <c r="AI7" s="66"/>
      <c r="AJ7" s="66"/>
      <c r="AK7" s="66" t="s">
        <v>118</v>
      </c>
      <c r="AL7" s="66"/>
      <c r="AM7" s="32" t="s">
        <v>128</v>
      </c>
      <c r="AN7" s="66" t="s">
        <v>129</v>
      </c>
      <c r="AO7" s="66"/>
      <c r="AP7" s="66"/>
      <c r="AQ7" s="66" t="s">
        <v>130</v>
      </c>
      <c r="AR7" s="66"/>
      <c r="AS7" s="66" t="s">
        <v>127</v>
      </c>
      <c r="AT7" s="66"/>
      <c r="AU7" s="66" t="s">
        <v>118</v>
      </c>
      <c r="AV7" s="66"/>
      <c r="AW7" s="66" t="s">
        <v>128</v>
      </c>
      <c r="AX7" s="66"/>
      <c r="AY7" s="66" t="s">
        <v>129</v>
      </c>
      <c r="AZ7" s="66"/>
      <c r="BA7" s="66" t="s">
        <v>130</v>
      </c>
      <c r="BB7" s="66"/>
      <c r="BC7" s="93" t="s">
        <v>127</v>
      </c>
      <c r="BD7" s="93"/>
      <c r="BE7" s="93" t="s">
        <v>118</v>
      </c>
      <c r="BF7" s="93"/>
      <c r="BG7" s="93"/>
      <c r="BH7" s="37" t="s">
        <v>128</v>
      </c>
      <c r="BI7" s="93" t="s">
        <v>129</v>
      </c>
      <c r="BJ7" s="93"/>
      <c r="BK7" s="93"/>
      <c r="BL7" s="93" t="s">
        <v>130</v>
      </c>
      <c r="BM7" s="93"/>
      <c r="BN7" s="32" t="s">
        <v>127</v>
      </c>
      <c r="BO7" s="66" t="s">
        <v>118</v>
      </c>
      <c r="BP7" s="66"/>
      <c r="BQ7" s="66" t="s">
        <v>128</v>
      </c>
      <c r="BR7" s="66"/>
      <c r="BS7" s="135" t="s">
        <v>129</v>
      </c>
      <c r="BT7" s="135"/>
      <c r="BU7" s="32" t="s">
        <v>130</v>
      </c>
      <c r="BV7" s="37" t="s">
        <v>127</v>
      </c>
      <c r="BW7" s="37" t="s">
        <v>118</v>
      </c>
      <c r="BX7" s="37" t="s">
        <v>128</v>
      </c>
      <c r="BY7" s="37" t="s">
        <v>129</v>
      </c>
      <c r="BZ7" s="37" t="s">
        <v>130</v>
      </c>
    </row>
    <row r="8" spans="1:79" ht="18" customHeight="1">
      <c r="A8" s="96" t="s">
        <v>47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</row>
    <row r="9" spans="1:79" ht="38.25" customHeight="1">
      <c r="A9" s="12">
        <v>1</v>
      </c>
      <c r="B9" s="53" t="s">
        <v>131</v>
      </c>
      <c r="C9" s="53"/>
      <c r="D9" s="1" t="s">
        <v>52</v>
      </c>
      <c r="E9" s="30">
        <v>30</v>
      </c>
      <c r="F9" s="30">
        <v>4</v>
      </c>
      <c r="G9" s="54">
        <v>15</v>
      </c>
      <c r="H9" s="54"/>
      <c r="I9" s="54"/>
      <c r="J9" s="54">
        <v>2</v>
      </c>
      <c r="K9" s="54"/>
      <c r="L9" s="6" t="s">
        <v>1</v>
      </c>
      <c r="M9" s="54">
        <v>300</v>
      </c>
      <c r="N9" s="54"/>
      <c r="O9" s="54"/>
      <c r="P9" s="29" t="s">
        <v>6</v>
      </c>
      <c r="Q9" s="54">
        <v>0</v>
      </c>
      <c r="R9" s="54"/>
      <c r="S9" s="54">
        <v>0</v>
      </c>
      <c r="T9" s="54"/>
      <c r="U9" s="54" t="s">
        <v>3</v>
      </c>
      <c r="V9" s="54"/>
      <c r="W9" s="29">
        <v>0</v>
      </c>
      <c r="X9" s="29" t="s">
        <v>3</v>
      </c>
      <c r="Y9" s="120">
        <v>0</v>
      </c>
      <c r="Z9" s="55"/>
      <c r="AA9" s="120">
        <v>0</v>
      </c>
      <c r="AB9" s="55"/>
      <c r="AC9" s="120" t="s">
        <v>5</v>
      </c>
      <c r="AD9" s="55"/>
      <c r="AE9" s="13">
        <v>0</v>
      </c>
      <c r="AF9" s="120" t="s">
        <v>5</v>
      </c>
      <c r="AG9" s="55"/>
      <c r="AH9" s="54">
        <v>15</v>
      </c>
      <c r="AI9" s="54"/>
      <c r="AJ9" s="54"/>
      <c r="AK9" s="54">
        <v>2</v>
      </c>
      <c r="AL9" s="54"/>
      <c r="AM9" s="29" t="s">
        <v>7</v>
      </c>
      <c r="AN9" s="54">
        <v>25</v>
      </c>
      <c r="AO9" s="54"/>
      <c r="AP9" s="54"/>
      <c r="AQ9" s="54" t="s">
        <v>6</v>
      </c>
      <c r="AR9" s="54"/>
      <c r="AS9" s="54">
        <v>0</v>
      </c>
      <c r="AT9" s="54"/>
      <c r="AU9" s="54">
        <v>0</v>
      </c>
      <c r="AV9" s="54"/>
      <c r="AW9" s="54" t="s">
        <v>3</v>
      </c>
      <c r="AX9" s="54"/>
      <c r="AY9" s="54">
        <v>0</v>
      </c>
      <c r="AZ9" s="54"/>
      <c r="BA9" s="54" t="s">
        <v>3</v>
      </c>
      <c r="BB9" s="54"/>
      <c r="BC9" s="55">
        <v>0</v>
      </c>
      <c r="BD9" s="55"/>
      <c r="BE9" s="55">
        <v>0</v>
      </c>
      <c r="BF9" s="55"/>
      <c r="BG9" s="55"/>
      <c r="BH9" s="30" t="s">
        <v>3</v>
      </c>
      <c r="BI9" s="55">
        <v>0</v>
      </c>
      <c r="BJ9" s="55"/>
      <c r="BK9" s="55"/>
      <c r="BL9" s="55" t="s">
        <v>3</v>
      </c>
      <c r="BM9" s="55"/>
      <c r="BN9" s="29">
        <v>0</v>
      </c>
      <c r="BO9" s="54">
        <v>0</v>
      </c>
      <c r="BP9" s="54"/>
      <c r="BQ9" s="54" t="s">
        <v>3</v>
      </c>
      <c r="BR9" s="54"/>
      <c r="BS9" s="54">
        <v>0</v>
      </c>
      <c r="BT9" s="54"/>
      <c r="BU9" s="29" t="s">
        <v>3</v>
      </c>
      <c r="BV9" s="30">
        <v>0</v>
      </c>
      <c r="BW9" s="30">
        <v>0</v>
      </c>
      <c r="BX9" s="30" t="s">
        <v>3</v>
      </c>
      <c r="BY9" s="30">
        <v>0</v>
      </c>
      <c r="BZ9" s="30" t="s">
        <v>3</v>
      </c>
      <c r="CA9" s="7"/>
    </row>
    <row r="10" spans="1:79" ht="32.25" customHeight="1">
      <c r="A10" s="40">
        <v>2</v>
      </c>
      <c r="B10" s="97" t="s">
        <v>26</v>
      </c>
      <c r="C10" s="97"/>
      <c r="D10" s="2" t="s">
        <v>2</v>
      </c>
      <c r="E10" s="30">
        <f t="shared" ref="E10" si="0">SUM(G10,Q10,Y10,AH10,AS10,BC10,BN10,BV10)</f>
        <v>30</v>
      </c>
      <c r="F10" s="30">
        <f t="shared" ref="F10" si="1">SUM(J10,S10,AA10,AK10,AU10,BE10,BO10,BW10)</f>
        <v>2</v>
      </c>
      <c r="G10" s="54">
        <v>0</v>
      </c>
      <c r="H10" s="54"/>
      <c r="I10" s="54"/>
      <c r="J10" s="54">
        <v>0</v>
      </c>
      <c r="K10" s="54"/>
      <c r="L10" s="29" t="s">
        <v>3</v>
      </c>
      <c r="M10" s="54">
        <v>0</v>
      </c>
      <c r="N10" s="54"/>
      <c r="O10" s="54"/>
      <c r="P10" s="29" t="s">
        <v>3</v>
      </c>
      <c r="Q10" s="54">
        <v>0</v>
      </c>
      <c r="R10" s="54"/>
      <c r="S10" s="54">
        <v>0</v>
      </c>
      <c r="T10" s="54"/>
      <c r="U10" s="54" t="s">
        <v>3</v>
      </c>
      <c r="V10" s="54"/>
      <c r="W10" s="29">
        <v>0</v>
      </c>
      <c r="X10" s="29" t="s">
        <v>3</v>
      </c>
      <c r="Y10" s="55">
        <v>30</v>
      </c>
      <c r="Z10" s="55"/>
      <c r="AA10" s="55">
        <v>2</v>
      </c>
      <c r="AB10" s="55"/>
      <c r="AC10" s="55" t="s">
        <v>1</v>
      </c>
      <c r="AD10" s="55"/>
      <c r="AE10" s="14">
        <v>20</v>
      </c>
      <c r="AF10" s="55" t="s">
        <v>10</v>
      </c>
      <c r="AG10" s="55"/>
      <c r="AH10" s="54">
        <v>0</v>
      </c>
      <c r="AI10" s="54"/>
      <c r="AJ10" s="54"/>
      <c r="AK10" s="54">
        <v>0</v>
      </c>
      <c r="AL10" s="54"/>
      <c r="AM10" s="29" t="s">
        <v>3</v>
      </c>
      <c r="AN10" s="54">
        <v>0</v>
      </c>
      <c r="AO10" s="54"/>
      <c r="AP10" s="54"/>
      <c r="AQ10" s="54" t="s">
        <v>3</v>
      </c>
      <c r="AR10" s="54"/>
      <c r="AS10" s="54">
        <v>0</v>
      </c>
      <c r="AT10" s="54"/>
      <c r="AU10" s="54">
        <v>0</v>
      </c>
      <c r="AV10" s="54"/>
      <c r="AW10" s="54" t="s">
        <v>3</v>
      </c>
      <c r="AX10" s="54"/>
      <c r="AY10" s="54">
        <v>0</v>
      </c>
      <c r="AZ10" s="54"/>
      <c r="BA10" s="54" t="s">
        <v>3</v>
      </c>
      <c r="BB10" s="54"/>
      <c r="BC10" s="55">
        <v>0</v>
      </c>
      <c r="BD10" s="55"/>
      <c r="BE10" s="55">
        <v>0</v>
      </c>
      <c r="BF10" s="55"/>
      <c r="BG10" s="55"/>
      <c r="BH10" s="30" t="s">
        <v>3</v>
      </c>
      <c r="BI10" s="55">
        <v>0</v>
      </c>
      <c r="BJ10" s="55"/>
      <c r="BK10" s="55"/>
      <c r="BL10" s="55" t="s">
        <v>3</v>
      </c>
      <c r="BM10" s="55"/>
      <c r="BN10" s="29">
        <v>0</v>
      </c>
      <c r="BO10" s="54">
        <v>0</v>
      </c>
      <c r="BP10" s="54"/>
      <c r="BQ10" s="54" t="s">
        <v>3</v>
      </c>
      <c r="BR10" s="54"/>
      <c r="BS10" s="54">
        <v>0</v>
      </c>
      <c r="BT10" s="54"/>
      <c r="BU10" s="29" t="s">
        <v>3</v>
      </c>
      <c r="BV10" s="30">
        <v>0</v>
      </c>
      <c r="BW10" s="30">
        <v>0</v>
      </c>
      <c r="BX10" s="30" t="s">
        <v>3</v>
      </c>
      <c r="BY10" s="30">
        <v>0</v>
      </c>
      <c r="BZ10" s="30" t="s">
        <v>3</v>
      </c>
      <c r="CA10" s="7"/>
    </row>
    <row r="11" spans="1:79" ht="14.1" customHeight="1">
      <c r="A11" s="113" t="s">
        <v>24</v>
      </c>
      <c r="B11" s="113"/>
      <c r="C11" s="113"/>
      <c r="D11" s="113"/>
      <c r="E11" s="15">
        <f>SUM(E9:E10)</f>
        <v>60</v>
      </c>
      <c r="F11" s="36">
        <f>SUM(F9:F10)</f>
        <v>6</v>
      </c>
      <c r="G11" s="95">
        <f>SUM(G9:I10)</f>
        <v>15</v>
      </c>
      <c r="H11" s="95"/>
      <c r="I11" s="95"/>
      <c r="J11" s="95">
        <f>SUM(J9:K10)</f>
        <v>2</v>
      </c>
      <c r="K11" s="95"/>
      <c r="L11" s="35" t="s">
        <v>46</v>
      </c>
      <c r="M11" s="101" t="s">
        <v>5</v>
      </c>
      <c r="N11" s="95"/>
      <c r="O11" s="95"/>
      <c r="P11" s="35" t="s">
        <v>46</v>
      </c>
      <c r="Q11" s="95">
        <f>SUM(Q9:R10)</f>
        <v>0</v>
      </c>
      <c r="R11" s="95"/>
      <c r="S11" s="95">
        <f>SUM(S9:T10)</f>
        <v>0</v>
      </c>
      <c r="T11" s="95"/>
      <c r="U11" s="95" t="s">
        <v>46</v>
      </c>
      <c r="V11" s="95"/>
      <c r="W11" s="35" t="str">
        <f>X11</f>
        <v>---</v>
      </c>
      <c r="X11" s="35" t="s">
        <v>46</v>
      </c>
      <c r="Y11" s="92">
        <f>SUM(Y9:Z10)</f>
        <v>30</v>
      </c>
      <c r="Z11" s="91"/>
      <c r="AA11" s="92">
        <f>SUM(AA9:AB10)</f>
        <v>2</v>
      </c>
      <c r="AB11" s="91"/>
      <c r="AC11" s="91" t="s">
        <v>46</v>
      </c>
      <c r="AD11" s="91"/>
      <c r="AE11" s="16" t="s">
        <v>5</v>
      </c>
      <c r="AF11" s="91" t="s">
        <v>46</v>
      </c>
      <c r="AG11" s="91"/>
      <c r="AH11" s="95">
        <f>SUM(AH9:AJ10)</f>
        <v>15</v>
      </c>
      <c r="AI11" s="95"/>
      <c r="AJ11" s="95"/>
      <c r="AK11" s="95">
        <f>SUM(AK9:AL10)</f>
        <v>2</v>
      </c>
      <c r="AL11" s="95"/>
      <c r="AM11" s="35" t="s">
        <v>46</v>
      </c>
      <c r="AN11" s="101" t="s">
        <v>5</v>
      </c>
      <c r="AO11" s="95"/>
      <c r="AP11" s="95"/>
      <c r="AQ11" s="95" t="s">
        <v>46</v>
      </c>
      <c r="AR11" s="95"/>
      <c r="AS11" s="95">
        <f>SUM(AS9:AT10)</f>
        <v>0</v>
      </c>
      <c r="AT11" s="95"/>
      <c r="AU11" s="95">
        <f>SUM(AU9:AV10)</f>
        <v>0</v>
      </c>
      <c r="AV11" s="95"/>
      <c r="AW11" s="95" t="s">
        <v>46</v>
      </c>
      <c r="AX11" s="95"/>
      <c r="AY11" s="95" t="s">
        <v>46</v>
      </c>
      <c r="AZ11" s="95"/>
      <c r="BA11" s="95" t="s">
        <v>46</v>
      </c>
      <c r="BB11" s="95"/>
      <c r="BC11" s="91">
        <f>SUM(BC9:BD10)</f>
        <v>0</v>
      </c>
      <c r="BD11" s="91"/>
      <c r="BE11" s="91">
        <f>SUM(BE9:BG10)</f>
        <v>0</v>
      </c>
      <c r="BF11" s="91"/>
      <c r="BG11" s="91"/>
      <c r="BH11" s="36" t="s">
        <v>46</v>
      </c>
      <c r="BI11" s="91" t="s">
        <v>46</v>
      </c>
      <c r="BJ11" s="91"/>
      <c r="BK11" s="91"/>
      <c r="BL11" s="91" t="s">
        <v>46</v>
      </c>
      <c r="BM11" s="91"/>
      <c r="BN11" s="35">
        <f>SUM(BN9:BN10)</f>
        <v>0</v>
      </c>
      <c r="BO11" s="95">
        <f>SUM(BO9:BP10)</f>
        <v>0</v>
      </c>
      <c r="BP11" s="95"/>
      <c r="BQ11" s="95" t="s">
        <v>46</v>
      </c>
      <c r="BR11" s="95"/>
      <c r="BS11" s="95" t="s">
        <v>46</v>
      </c>
      <c r="BT11" s="95"/>
      <c r="BU11" s="35" t="s">
        <v>46</v>
      </c>
      <c r="BV11" s="36">
        <f>SUM(BV9:BV10)</f>
        <v>0</v>
      </c>
      <c r="BW11" s="36">
        <f>SUM(BW9:BW10)</f>
        <v>0</v>
      </c>
      <c r="BX11" s="36" t="s">
        <v>46</v>
      </c>
      <c r="BY11" s="36" t="s">
        <v>46</v>
      </c>
      <c r="BZ11" s="36" t="s">
        <v>46</v>
      </c>
    </row>
    <row r="12" spans="1:79" ht="18" customHeight="1">
      <c r="A12" s="96" t="s">
        <v>48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</row>
    <row r="13" spans="1:79" ht="81.75" customHeight="1">
      <c r="A13" s="12">
        <v>3</v>
      </c>
      <c r="B13" s="53" t="s">
        <v>92</v>
      </c>
      <c r="C13" s="53"/>
      <c r="D13" s="2" t="s">
        <v>54</v>
      </c>
      <c r="E13" s="30">
        <f>SUM(G13,Q13,Y13,AH13,AS13,BC13,BN13,BV13)</f>
        <v>40</v>
      </c>
      <c r="F13" s="30">
        <v>3</v>
      </c>
      <c r="G13" s="54">
        <v>11</v>
      </c>
      <c r="H13" s="54"/>
      <c r="I13" s="54"/>
      <c r="J13" s="54">
        <v>0.5</v>
      </c>
      <c r="K13" s="54"/>
      <c r="L13" s="29" t="s">
        <v>1</v>
      </c>
      <c r="M13" s="54">
        <v>300</v>
      </c>
      <c r="N13" s="54"/>
      <c r="O13" s="54"/>
      <c r="P13" s="29" t="s">
        <v>6</v>
      </c>
      <c r="Q13" s="54">
        <v>0</v>
      </c>
      <c r="R13" s="54"/>
      <c r="S13" s="54">
        <v>0</v>
      </c>
      <c r="T13" s="54"/>
      <c r="U13" s="54" t="s">
        <v>3</v>
      </c>
      <c r="V13" s="54"/>
      <c r="W13" s="29">
        <v>0</v>
      </c>
      <c r="X13" s="29" t="s">
        <v>3</v>
      </c>
      <c r="Y13" s="55">
        <v>9</v>
      </c>
      <c r="Z13" s="55"/>
      <c r="AA13" s="55">
        <v>0.5</v>
      </c>
      <c r="AB13" s="55"/>
      <c r="AC13" s="55" t="s">
        <v>1</v>
      </c>
      <c r="AD13" s="55"/>
      <c r="AE13" s="14">
        <v>8</v>
      </c>
      <c r="AF13" s="55" t="s">
        <v>6</v>
      </c>
      <c r="AG13" s="55"/>
      <c r="AH13" s="54">
        <v>20</v>
      </c>
      <c r="AI13" s="54"/>
      <c r="AJ13" s="54"/>
      <c r="AK13" s="54">
        <v>2</v>
      </c>
      <c r="AL13" s="54"/>
      <c r="AM13" s="29" t="s">
        <v>7</v>
      </c>
      <c r="AN13" s="54">
        <v>25</v>
      </c>
      <c r="AO13" s="54"/>
      <c r="AP13" s="54"/>
      <c r="AQ13" s="54" t="s">
        <v>6</v>
      </c>
      <c r="AR13" s="54"/>
      <c r="AS13" s="54">
        <v>0</v>
      </c>
      <c r="AT13" s="54"/>
      <c r="AU13" s="54">
        <v>0</v>
      </c>
      <c r="AV13" s="54"/>
      <c r="AW13" s="54" t="s">
        <v>3</v>
      </c>
      <c r="AX13" s="54"/>
      <c r="AY13" s="54">
        <v>0</v>
      </c>
      <c r="AZ13" s="54"/>
      <c r="BA13" s="54" t="s">
        <v>3</v>
      </c>
      <c r="BB13" s="54"/>
      <c r="BC13" s="55">
        <v>0</v>
      </c>
      <c r="BD13" s="55"/>
      <c r="BE13" s="55">
        <v>0</v>
      </c>
      <c r="BF13" s="55"/>
      <c r="BG13" s="55"/>
      <c r="BH13" s="30" t="s">
        <v>3</v>
      </c>
      <c r="BI13" s="55">
        <v>0</v>
      </c>
      <c r="BJ13" s="55"/>
      <c r="BK13" s="55"/>
      <c r="BL13" s="55" t="s">
        <v>3</v>
      </c>
      <c r="BM13" s="55"/>
      <c r="BN13" s="29">
        <v>0</v>
      </c>
      <c r="BO13" s="54">
        <v>0</v>
      </c>
      <c r="BP13" s="54"/>
      <c r="BQ13" s="54" t="s">
        <v>3</v>
      </c>
      <c r="BR13" s="54"/>
      <c r="BS13" s="54">
        <v>0</v>
      </c>
      <c r="BT13" s="54"/>
      <c r="BU13" s="29" t="s">
        <v>3</v>
      </c>
      <c r="BV13" s="30">
        <v>0</v>
      </c>
      <c r="BW13" s="30">
        <v>0</v>
      </c>
      <c r="BX13" s="30" t="s">
        <v>3</v>
      </c>
      <c r="BY13" s="30">
        <v>0</v>
      </c>
      <c r="BZ13" s="30" t="s">
        <v>3</v>
      </c>
      <c r="CA13" s="7"/>
    </row>
    <row r="14" spans="1:79" ht="82.15" customHeight="1">
      <c r="A14" s="12">
        <v>4</v>
      </c>
      <c r="B14" s="53" t="s">
        <v>150</v>
      </c>
      <c r="C14" s="53"/>
      <c r="D14" s="3" t="s">
        <v>66</v>
      </c>
      <c r="E14" s="30">
        <f t="shared" ref="E14" si="2">SUM(G14,Q14,Y14,AH14,AS14,BC14,BN14,BV14)</f>
        <v>55</v>
      </c>
      <c r="F14" s="30">
        <v>4.5</v>
      </c>
      <c r="G14" s="54">
        <v>20</v>
      </c>
      <c r="H14" s="54"/>
      <c r="I14" s="54"/>
      <c r="J14" s="54">
        <v>2</v>
      </c>
      <c r="K14" s="54"/>
      <c r="L14" s="29" t="s">
        <v>1</v>
      </c>
      <c r="M14" s="54">
        <v>300</v>
      </c>
      <c r="N14" s="54"/>
      <c r="O14" s="54"/>
      <c r="P14" s="29" t="s">
        <v>6</v>
      </c>
      <c r="Q14" s="54">
        <v>0</v>
      </c>
      <c r="R14" s="54"/>
      <c r="S14" s="54">
        <v>0</v>
      </c>
      <c r="T14" s="54"/>
      <c r="U14" s="54" t="s">
        <v>3</v>
      </c>
      <c r="V14" s="54"/>
      <c r="W14" s="29">
        <v>0</v>
      </c>
      <c r="X14" s="29" t="s">
        <v>3</v>
      </c>
      <c r="Y14" s="55">
        <v>15</v>
      </c>
      <c r="Z14" s="55"/>
      <c r="AA14" s="55">
        <v>0.5</v>
      </c>
      <c r="AB14" s="55"/>
      <c r="AC14" s="55" t="s">
        <v>1</v>
      </c>
      <c r="AD14" s="55"/>
      <c r="AE14" s="14">
        <v>8</v>
      </c>
      <c r="AF14" s="55" t="s">
        <v>6</v>
      </c>
      <c r="AG14" s="55"/>
      <c r="AH14" s="54">
        <v>20</v>
      </c>
      <c r="AI14" s="54"/>
      <c r="AJ14" s="54"/>
      <c r="AK14" s="54">
        <v>2</v>
      </c>
      <c r="AL14" s="54"/>
      <c r="AM14" s="29" t="s">
        <v>7</v>
      </c>
      <c r="AN14" s="54">
        <v>25</v>
      </c>
      <c r="AO14" s="54"/>
      <c r="AP14" s="54"/>
      <c r="AQ14" s="54" t="s">
        <v>6</v>
      </c>
      <c r="AR14" s="54"/>
      <c r="AS14" s="54">
        <v>0</v>
      </c>
      <c r="AT14" s="54"/>
      <c r="AU14" s="54">
        <v>0</v>
      </c>
      <c r="AV14" s="54"/>
      <c r="AW14" s="54" t="s">
        <v>3</v>
      </c>
      <c r="AX14" s="54"/>
      <c r="AY14" s="54">
        <v>0</v>
      </c>
      <c r="AZ14" s="54"/>
      <c r="BA14" s="54" t="s">
        <v>3</v>
      </c>
      <c r="BB14" s="54"/>
      <c r="BC14" s="55">
        <v>0</v>
      </c>
      <c r="BD14" s="55"/>
      <c r="BE14" s="55">
        <v>0</v>
      </c>
      <c r="BF14" s="55"/>
      <c r="BG14" s="55"/>
      <c r="BH14" s="30" t="s">
        <v>3</v>
      </c>
      <c r="BI14" s="55">
        <v>0</v>
      </c>
      <c r="BJ14" s="55"/>
      <c r="BK14" s="55"/>
      <c r="BL14" s="55" t="s">
        <v>3</v>
      </c>
      <c r="BM14" s="55"/>
      <c r="BN14" s="29">
        <v>0</v>
      </c>
      <c r="BO14" s="54">
        <v>0</v>
      </c>
      <c r="BP14" s="54"/>
      <c r="BQ14" s="54" t="s">
        <v>3</v>
      </c>
      <c r="BR14" s="54"/>
      <c r="BS14" s="54">
        <v>0</v>
      </c>
      <c r="BT14" s="54"/>
      <c r="BU14" s="29" t="s">
        <v>3</v>
      </c>
      <c r="BV14" s="30">
        <v>0</v>
      </c>
      <c r="BW14" s="30">
        <v>0</v>
      </c>
      <c r="BX14" s="30" t="s">
        <v>3</v>
      </c>
      <c r="BY14" s="30">
        <v>0</v>
      </c>
      <c r="BZ14" s="30" t="s">
        <v>3</v>
      </c>
      <c r="CA14" s="7"/>
    </row>
    <row r="15" spans="1:79" ht="51.75" customHeight="1">
      <c r="A15" s="12">
        <v>5</v>
      </c>
      <c r="B15" s="53" t="s">
        <v>28</v>
      </c>
      <c r="C15" s="53"/>
      <c r="D15" s="1" t="s">
        <v>78</v>
      </c>
      <c r="E15" s="30">
        <f>SUM(G15,Q15,Y15,AH15,AS15,BC15,BN15,BV15)</f>
        <v>25</v>
      </c>
      <c r="F15" s="30">
        <f>SUM(J15,S15,AA15,AK15,AU15,BE15,BO15,BW15)</f>
        <v>2</v>
      </c>
      <c r="G15" s="54">
        <v>14</v>
      </c>
      <c r="H15" s="54"/>
      <c r="I15" s="54"/>
      <c r="J15" s="54">
        <v>1</v>
      </c>
      <c r="K15" s="54"/>
      <c r="L15" s="29" t="s">
        <v>1</v>
      </c>
      <c r="M15" s="54">
        <v>300</v>
      </c>
      <c r="N15" s="54"/>
      <c r="O15" s="54"/>
      <c r="P15" s="29" t="s">
        <v>6</v>
      </c>
      <c r="Q15" s="54">
        <v>0</v>
      </c>
      <c r="R15" s="54"/>
      <c r="S15" s="54">
        <v>0</v>
      </c>
      <c r="T15" s="54"/>
      <c r="U15" s="54" t="s">
        <v>3</v>
      </c>
      <c r="V15" s="54"/>
      <c r="W15" s="29">
        <v>0</v>
      </c>
      <c r="X15" s="29" t="s">
        <v>3</v>
      </c>
      <c r="Y15" s="55">
        <v>6</v>
      </c>
      <c r="Z15" s="55"/>
      <c r="AA15" s="55">
        <v>0.5</v>
      </c>
      <c r="AB15" s="55"/>
      <c r="AC15" s="55" t="s">
        <v>1</v>
      </c>
      <c r="AD15" s="55"/>
      <c r="AE15" s="14">
        <v>8</v>
      </c>
      <c r="AF15" s="55" t="s">
        <v>6</v>
      </c>
      <c r="AG15" s="55"/>
      <c r="AH15" s="54">
        <v>5</v>
      </c>
      <c r="AI15" s="54"/>
      <c r="AJ15" s="54"/>
      <c r="AK15" s="54">
        <v>0.5</v>
      </c>
      <c r="AL15" s="54"/>
      <c r="AM15" s="29" t="s">
        <v>7</v>
      </c>
      <c r="AN15" s="54">
        <v>25</v>
      </c>
      <c r="AO15" s="54"/>
      <c r="AP15" s="54"/>
      <c r="AQ15" s="54" t="s">
        <v>6</v>
      </c>
      <c r="AR15" s="54"/>
      <c r="AS15" s="54">
        <v>0</v>
      </c>
      <c r="AT15" s="54"/>
      <c r="AU15" s="54">
        <v>0</v>
      </c>
      <c r="AV15" s="54"/>
      <c r="AW15" s="54" t="s">
        <v>3</v>
      </c>
      <c r="AX15" s="54"/>
      <c r="AY15" s="54">
        <v>0</v>
      </c>
      <c r="AZ15" s="54"/>
      <c r="BA15" s="54" t="s">
        <v>3</v>
      </c>
      <c r="BB15" s="54"/>
      <c r="BC15" s="55">
        <v>0</v>
      </c>
      <c r="BD15" s="55"/>
      <c r="BE15" s="55">
        <v>0</v>
      </c>
      <c r="BF15" s="55"/>
      <c r="BG15" s="55"/>
      <c r="BH15" s="30" t="s">
        <v>3</v>
      </c>
      <c r="BI15" s="55">
        <v>0</v>
      </c>
      <c r="BJ15" s="55"/>
      <c r="BK15" s="55"/>
      <c r="BL15" s="55" t="s">
        <v>3</v>
      </c>
      <c r="BM15" s="55"/>
      <c r="BN15" s="29">
        <v>0</v>
      </c>
      <c r="BO15" s="54">
        <v>0</v>
      </c>
      <c r="BP15" s="54"/>
      <c r="BQ15" s="54" t="s">
        <v>3</v>
      </c>
      <c r="BR15" s="54"/>
      <c r="BS15" s="54">
        <v>0</v>
      </c>
      <c r="BT15" s="54"/>
      <c r="BU15" s="29" t="s">
        <v>3</v>
      </c>
      <c r="BV15" s="30">
        <v>0</v>
      </c>
      <c r="BW15" s="30">
        <v>0</v>
      </c>
      <c r="BX15" s="30" t="s">
        <v>3</v>
      </c>
      <c r="BY15" s="30">
        <v>0</v>
      </c>
      <c r="BZ15" s="30" t="s">
        <v>3</v>
      </c>
      <c r="CA15" s="7"/>
    </row>
    <row r="16" spans="1:79" ht="14.1" customHeight="1">
      <c r="A16" s="98" t="s">
        <v>25</v>
      </c>
      <c r="B16" s="99"/>
      <c r="C16" s="99"/>
      <c r="D16" s="100"/>
      <c r="E16" s="15">
        <f>SUM(E13:E15)</f>
        <v>120</v>
      </c>
      <c r="F16" s="36">
        <f>SUM(F13:F15)</f>
        <v>9.5</v>
      </c>
      <c r="G16" s="95">
        <f>SUM(G13:I15)</f>
        <v>45</v>
      </c>
      <c r="H16" s="95"/>
      <c r="I16" s="95"/>
      <c r="J16" s="95">
        <f>SUM(J13:K15)</f>
        <v>3.5</v>
      </c>
      <c r="K16" s="95"/>
      <c r="L16" s="35" t="s">
        <v>46</v>
      </c>
      <c r="M16" s="101" t="s">
        <v>5</v>
      </c>
      <c r="N16" s="95"/>
      <c r="O16" s="95"/>
      <c r="P16" s="35" t="s">
        <v>46</v>
      </c>
      <c r="Q16" s="95">
        <f>SUM(Q13:R14)</f>
        <v>0</v>
      </c>
      <c r="R16" s="95"/>
      <c r="S16" s="95">
        <f>SUM(S13:T14)</f>
        <v>0</v>
      </c>
      <c r="T16" s="95"/>
      <c r="U16" s="95" t="s">
        <v>46</v>
      </c>
      <c r="V16" s="95"/>
      <c r="W16" s="35" t="s">
        <v>46</v>
      </c>
      <c r="X16" s="35" t="s">
        <v>46</v>
      </c>
      <c r="Y16" s="92">
        <f>SUM(Y13:Z15)</f>
        <v>30</v>
      </c>
      <c r="Z16" s="91"/>
      <c r="AA16" s="92">
        <f>SUM(AA13:AB15)</f>
        <v>1.5</v>
      </c>
      <c r="AB16" s="91"/>
      <c r="AC16" s="91" t="s">
        <v>46</v>
      </c>
      <c r="AD16" s="91"/>
      <c r="AE16" s="16" t="s">
        <v>5</v>
      </c>
      <c r="AF16" s="91" t="s">
        <v>46</v>
      </c>
      <c r="AG16" s="91"/>
      <c r="AH16" s="95">
        <f>SUM(AH13:AJ15)</f>
        <v>45</v>
      </c>
      <c r="AI16" s="95"/>
      <c r="AJ16" s="95"/>
      <c r="AK16" s="95">
        <f>SUM(AK13:AL15)</f>
        <v>4.5</v>
      </c>
      <c r="AL16" s="95"/>
      <c r="AM16" s="35" t="s">
        <v>46</v>
      </c>
      <c r="AN16" s="101" t="s">
        <v>5</v>
      </c>
      <c r="AO16" s="95"/>
      <c r="AP16" s="95"/>
      <c r="AQ16" s="95" t="s">
        <v>46</v>
      </c>
      <c r="AR16" s="95"/>
      <c r="AS16" s="95">
        <f>SUM(AS13:AT14)</f>
        <v>0</v>
      </c>
      <c r="AT16" s="95"/>
      <c r="AU16" s="95">
        <f>SUM(AU13:AV14)</f>
        <v>0</v>
      </c>
      <c r="AV16" s="95"/>
      <c r="AW16" s="95" t="s">
        <v>46</v>
      </c>
      <c r="AX16" s="95"/>
      <c r="AY16" s="95" t="s">
        <v>46</v>
      </c>
      <c r="AZ16" s="95"/>
      <c r="BA16" s="95" t="s">
        <v>46</v>
      </c>
      <c r="BB16" s="95"/>
      <c r="BC16" s="91">
        <f>SUM(BC13:BD14)</f>
        <v>0</v>
      </c>
      <c r="BD16" s="91"/>
      <c r="BE16" s="91">
        <f>SUM(BE13:BG14)</f>
        <v>0</v>
      </c>
      <c r="BF16" s="91"/>
      <c r="BG16" s="91"/>
      <c r="BH16" s="36" t="s">
        <v>46</v>
      </c>
      <c r="BI16" s="91" t="s">
        <v>46</v>
      </c>
      <c r="BJ16" s="91"/>
      <c r="BK16" s="91"/>
      <c r="BL16" s="91" t="s">
        <v>46</v>
      </c>
      <c r="BM16" s="91"/>
      <c r="BN16" s="35">
        <f>SUM(BN13:BN14)</f>
        <v>0</v>
      </c>
      <c r="BO16" s="95">
        <f>SUM(BO13:BP14)</f>
        <v>0</v>
      </c>
      <c r="BP16" s="95"/>
      <c r="BQ16" s="95" t="s">
        <v>46</v>
      </c>
      <c r="BR16" s="95"/>
      <c r="BS16" s="95" t="s">
        <v>46</v>
      </c>
      <c r="BT16" s="95"/>
      <c r="BU16" s="35" t="s">
        <v>46</v>
      </c>
      <c r="BV16" s="36">
        <f>SUM(BV13:BV14)</f>
        <v>0</v>
      </c>
      <c r="BW16" s="36">
        <f>SUM(BW13:BW14)</f>
        <v>0</v>
      </c>
      <c r="BX16" s="36" t="s">
        <v>46</v>
      </c>
      <c r="BY16" s="36" t="s">
        <v>46</v>
      </c>
      <c r="BZ16" s="36" t="s">
        <v>46</v>
      </c>
    </row>
    <row r="17" spans="1:79" ht="18" customHeight="1">
      <c r="A17" s="96" t="s">
        <v>105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</row>
    <row r="18" spans="1:79" ht="44.45" customHeight="1">
      <c r="A18" s="12">
        <v>6</v>
      </c>
      <c r="B18" s="53" t="s">
        <v>103</v>
      </c>
      <c r="C18" s="53"/>
      <c r="D18" s="2" t="s">
        <v>61</v>
      </c>
      <c r="E18" s="30">
        <f>SUM(G18,Q18,Y18,AH18,AS18,BC18,BN18,BV18)</f>
        <v>30</v>
      </c>
      <c r="F18" s="30">
        <f>SUM(J18,S18,AA18,AK18,AU18,BE18,BO18,BW18)</f>
        <v>3</v>
      </c>
      <c r="G18" s="54">
        <v>15</v>
      </c>
      <c r="H18" s="54"/>
      <c r="I18" s="54"/>
      <c r="J18" s="54">
        <v>1.5</v>
      </c>
      <c r="K18" s="54"/>
      <c r="L18" s="29" t="s">
        <v>1</v>
      </c>
      <c r="M18" s="54">
        <v>300</v>
      </c>
      <c r="N18" s="54"/>
      <c r="O18" s="54"/>
      <c r="P18" s="29" t="s">
        <v>6</v>
      </c>
      <c r="Q18" s="54">
        <v>0</v>
      </c>
      <c r="R18" s="54"/>
      <c r="S18" s="54">
        <v>0</v>
      </c>
      <c r="T18" s="54"/>
      <c r="U18" s="54" t="s">
        <v>3</v>
      </c>
      <c r="V18" s="54"/>
      <c r="W18" s="29" t="s">
        <v>132</v>
      </c>
      <c r="X18" s="29" t="s">
        <v>3</v>
      </c>
      <c r="Y18" s="55">
        <v>0</v>
      </c>
      <c r="Z18" s="55"/>
      <c r="AA18" s="55">
        <v>0</v>
      </c>
      <c r="AB18" s="55"/>
      <c r="AC18" s="55" t="s">
        <v>3</v>
      </c>
      <c r="AD18" s="55"/>
      <c r="AE18" s="14">
        <v>0</v>
      </c>
      <c r="AF18" s="55" t="s">
        <v>3</v>
      </c>
      <c r="AG18" s="55"/>
      <c r="AH18" s="54">
        <v>15</v>
      </c>
      <c r="AI18" s="54"/>
      <c r="AJ18" s="54"/>
      <c r="AK18" s="54">
        <v>1.5</v>
      </c>
      <c r="AL18" s="54"/>
      <c r="AM18" s="29" t="s">
        <v>7</v>
      </c>
      <c r="AN18" s="54">
        <v>25</v>
      </c>
      <c r="AO18" s="54"/>
      <c r="AP18" s="54"/>
      <c r="AQ18" s="54" t="s">
        <v>6</v>
      </c>
      <c r="AR18" s="54"/>
      <c r="AS18" s="54">
        <v>0</v>
      </c>
      <c r="AT18" s="54"/>
      <c r="AU18" s="54">
        <v>0</v>
      </c>
      <c r="AV18" s="54"/>
      <c r="AW18" s="54" t="s">
        <v>3</v>
      </c>
      <c r="AX18" s="54"/>
      <c r="AY18" s="54">
        <v>0</v>
      </c>
      <c r="AZ18" s="54"/>
      <c r="BA18" s="54" t="s">
        <v>3</v>
      </c>
      <c r="BB18" s="54"/>
      <c r="BC18" s="55">
        <v>0</v>
      </c>
      <c r="BD18" s="55"/>
      <c r="BE18" s="55">
        <v>0</v>
      </c>
      <c r="BF18" s="55"/>
      <c r="BG18" s="55"/>
      <c r="BH18" s="30" t="s">
        <v>3</v>
      </c>
      <c r="BI18" s="55">
        <v>0</v>
      </c>
      <c r="BJ18" s="55"/>
      <c r="BK18" s="55"/>
      <c r="BL18" s="55" t="s">
        <v>3</v>
      </c>
      <c r="BM18" s="55"/>
      <c r="BN18" s="29">
        <v>0</v>
      </c>
      <c r="BO18" s="54">
        <v>0</v>
      </c>
      <c r="BP18" s="54"/>
      <c r="BQ18" s="54" t="s">
        <v>3</v>
      </c>
      <c r="BR18" s="54"/>
      <c r="BS18" s="54">
        <v>0</v>
      </c>
      <c r="BT18" s="54"/>
      <c r="BU18" s="29" t="s">
        <v>3</v>
      </c>
      <c r="BV18" s="30">
        <v>0</v>
      </c>
      <c r="BW18" s="30">
        <v>0</v>
      </c>
      <c r="BX18" s="30" t="s">
        <v>3</v>
      </c>
      <c r="BY18" s="30">
        <v>0</v>
      </c>
      <c r="BZ18" s="30" t="s">
        <v>3</v>
      </c>
      <c r="CA18" s="7"/>
    </row>
    <row r="19" spans="1:79" ht="32.450000000000003" customHeight="1">
      <c r="A19" s="12">
        <v>7</v>
      </c>
      <c r="B19" s="53" t="s">
        <v>133</v>
      </c>
      <c r="C19" s="53"/>
      <c r="D19" s="2" t="s">
        <v>51</v>
      </c>
      <c r="E19" s="30">
        <f t="shared" ref="E19:E20" si="3">SUM(G19,Q19,Y19,AH19,AS19,BC19,BN19,BV19)</f>
        <v>30</v>
      </c>
      <c r="F19" s="30">
        <f t="shared" ref="F19:F21" si="4">SUM(J19,S19,AA19,AK19,AU19,BE19,BO19,BW19)</f>
        <v>3</v>
      </c>
      <c r="G19" s="54">
        <v>10</v>
      </c>
      <c r="H19" s="54"/>
      <c r="I19" s="54"/>
      <c r="J19" s="54">
        <v>1</v>
      </c>
      <c r="K19" s="54"/>
      <c r="L19" s="29" t="s">
        <v>4</v>
      </c>
      <c r="M19" s="54">
        <v>300</v>
      </c>
      <c r="N19" s="54"/>
      <c r="O19" s="54"/>
      <c r="P19" s="29" t="s">
        <v>6</v>
      </c>
      <c r="Q19" s="54">
        <v>0</v>
      </c>
      <c r="R19" s="54"/>
      <c r="S19" s="54">
        <v>0</v>
      </c>
      <c r="T19" s="54"/>
      <c r="U19" s="54" t="s">
        <v>3</v>
      </c>
      <c r="V19" s="54"/>
      <c r="W19" s="29">
        <v>0</v>
      </c>
      <c r="X19" s="29" t="s">
        <v>3</v>
      </c>
      <c r="Y19" s="55">
        <v>20</v>
      </c>
      <c r="Z19" s="55"/>
      <c r="AA19" s="55">
        <v>2</v>
      </c>
      <c r="AB19" s="55"/>
      <c r="AC19" s="55" t="s">
        <v>1</v>
      </c>
      <c r="AD19" s="55"/>
      <c r="AE19" s="14">
        <v>20</v>
      </c>
      <c r="AF19" s="55" t="s">
        <v>6</v>
      </c>
      <c r="AG19" s="55"/>
      <c r="AH19" s="54">
        <v>0</v>
      </c>
      <c r="AI19" s="54"/>
      <c r="AJ19" s="54"/>
      <c r="AK19" s="54">
        <v>0</v>
      </c>
      <c r="AL19" s="54"/>
      <c r="AM19" s="29" t="s">
        <v>3</v>
      </c>
      <c r="AN19" s="54">
        <v>0</v>
      </c>
      <c r="AO19" s="54"/>
      <c r="AP19" s="54"/>
      <c r="AQ19" s="54" t="s">
        <v>3</v>
      </c>
      <c r="AR19" s="54"/>
      <c r="AS19" s="54">
        <v>0</v>
      </c>
      <c r="AT19" s="54"/>
      <c r="AU19" s="54">
        <v>0</v>
      </c>
      <c r="AV19" s="54"/>
      <c r="AW19" s="54" t="s">
        <v>3</v>
      </c>
      <c r="AX19" s="54"/>
      <c r="AY19" s="54">
        <v>0</v>
      </c>
      <c r="AZ19" s="54"/>
      <c r="BA19" s="54" t="s">
        <v>3</v>
      </c>
      <c r="BB19" s="54"/>
      <c r="BC19" s="55">
        <v>0</v>
      </c>
      <c r="BD19" s="55"/>
      <c r="BE19" s="55">
        <v>0</v>
      </c>
      <c r="BF19" s="55"/>
      <c r="BG19" s="55"/>
      <c r="BH19" s="30" t="s">
        <v>3</v>
      </c>
      <c r="BI19" s="55">
        <v>0</v>
      </c>
      <c r="BJ19" s="55"/>
      <c r="BK19" s="55"/>
      <c r="BL19" s="55" t="s">
        <v>3</v>
      </c>
      <c r="BM19" s="55"/>
      <c r="BN19" s="29">
        <v>0</v>
      </c>
      <c r="BO19" s="54">
        <v>0</v>
      </c>
      <c r="BP19" s="54"/>
      <c r="BQ19" s="54" t="s">
        <v>3</v>
      </c>
      <c r="BR19" s="54"/>
      <c r="BS19" s="54">
        <v>0</v>
      </c>
      <c r="BT19" s="54"/>
      <c r="BU19" s="29" t="s">
        <v>3</v>
      </c>
      <c r="BV19" s="30">
        <v>0</v>
      </c>
      <c r="BW19" s="30">
        <v>0</v>
      </c>
      <c r="BX19" s="30" t="s">
        <v>3</v>
      </c>
      <c r="BY19" s="30">
        <v>0</v>
      </c>
      <c r="BZ19" s="30" t="s">
        <v>3</v>
      </c>
      <c r="CA19" s="7"/>
    </row>
    <row r="20" spans="1:79" ht="40.9" customHeight="1">
      <c r="A20" s="12">
        <v>8</v>
      </c>
      <c r="B20" s="53" t="s">
        <v>12</v>
      </c>
      <c r="C20" s="53"/>
      <c r="D20" s="2" t="s">
        <v>68</v>
      </c>
      <c r="E20" s="30">
        <f t="shared" si="3"/>
        <v>25</v>
      </c>
      <c r="F20" s="30">
        <f t="shared" si="4"/>
        <v>2</v>
      </c>
      <c r="G20" s="54">
        <v>15</v>
      </c>
      <c r="H20" s="54"/>
      <c r="I20" s="54"/>
      <c r="J20" s="54">
        <v>1</v>
      </c>
      <c r="K20" s="54"/>
      <c r="L20" s="29" t="s">
        <v>1</v>
      </c>
      <c r="M20" s="54">
        <v>300</v>
      </c>
      <c r="N20" s="54"/>
      <c r="O20" s="54"/>
      <c r="P20" s="29" t="s">
        <v>6</v>
      </c>
      <c r="Q20" s="54">
        <v>0</v>
      </c>
      <c r="R20" s="54"/>
      <c r="S20" s="54">
        <v>0</v>
      </c>
      <c r="T20" s="54"/>
      <c r="U20" s="54" t="s">
        <v>3</v>
      </c>
      <c r="V20" s="54"/>
      <c r="W20" s="29">
        <v>0</v>
      </c>
      <c r="X20" s="29" t="s">
        <v>3</v>
      </c>
      <c r="Y20" s="120">
        <v>10</v>
      </c>
      <c r="Z20" s="55"/>
      <c r="AA20" s="120">
        <v>1</v>
      </c>
      <c r="AB20" s="55"/>
      <c r="AC20" s="55" t="s">
        <v>7</v>
      </c>
      <c r="AD20" s="55"/>
      <c r="AE20" s="13">
        <v>15</v>
      </c>
      <c r="AF20" s="120" t="s">
        <v>6</v>
      </c>
      <c r="AG20" s="55"/>
      <c r="AH20" s="128">
        <v>0</v>
      </c>
      <c r="AI20" s="54"/>
      <c r="AJ20" s="54"/>
      <c r="AK20" s="128">
        <v>0</v>
      </c>
      <c r="AL20" s="54"/>
      <c r="AM20" s="29" t="s">
        <v>3</v>
      </c>
      <c r="AN20" s="128">
        <v>0</v>
      </c>
      <c r="AO20" s="54"/>
      <c r="AP20" s="54"/>
      <c r="AQ20" s="128" t="s">
        <v>3</v>
      </c>
      <c r="AR20" s="54"/>
      <c r="AS20" s="54">
        <v>0</v>
      </c>
      <c r="AT20" s="54"/>
      <c r="AU20" s="54">
        <v>0</v>
      </c>
      <c r="AV20" s="54"/>
      <c r="AW20" s="54" t="s">
        <v>3</v>
      </c>
      <c r="AX20" s="54"/>
      <c r="AY20" s="54">
        <v>0</v>
      </c>
      <c r="AZ20" s="54"/>
      <c r="BA20" s="54" t="s">
        <v>3</v>
      </c>
      <c r="BB20" s="54"/>
      <c r="BC20" s="55">
        <v>0</v>
      </c>
      <c r="BD20" s="55"/>
      <c r="BE20" s="55">
        <v>0</v>
      </c>
      <c r="BF20" s="55"/>
      <c r="BG20" s="55"/>
      <c r="BH20" s="30" t="s">
        <v>3</v>
      </c>
      <c r="BI20" s="55">
        <v>0</v>
      </c>
      <c r="BJ20" s="55"/>
      <c r="BK20" s="55"/>
      <c r="BL20" s="55" t="s">
        <v>3</v>
      </c>
      <c r="BM20" s="55"/>
      <c r="BN20" s="29">
        <v>0</v>
      </c>
      <c r="BO20" s="54">
        <v>0</v>
      </c>
      <c r="BP20" s="54"/>
      <c r="BQ20" s="54" t="s">
        <v>3</v>
      </c>
      <c r="BR20" s="54"/>
      <c r="BS20" s="54">
        <v>0</v>
      </c>
      <c r="BT20" s="54"/>
      <c r="BU20" s="29" t="s">
        <v>3</v>
      </c>
      <c r="BV20" s="30">
        <v>0</v>
      </c>
      <c r="BW20" s="30">
        <v>0</v>
      </c>
      <c r="BX20" s="30" t="s">
        <v>3</v>
      </c>
      <c r="BY20" s="30">
        <v>0</v>
      </c>
      <c r="BZ20" s="30" t="s">
        <v>3</v>
      </c>
      <c r="CA20" s="7"/>
    </row>
    <row r="21" spans="1:79" ht="40.9" customHeight="1">
      <c r="A21" s="12">
        <v>9</v>
      </c>
      <c r="B21" s="53" t="s">
        <v>23</v>
      </c>
      <c r="C21" s="53"/>
      <c r="D21" s="2" t="s">
        <v>68</v>
      </c>
      <c r="E21" s="30">
        <f>SUM(G21,Q21,Y21,AH21,AS21,BC21,BN21,BV21)</f>
        <v>20</v>
      </c>
      <c r="F21" s="30">
        <f t="shared" si="4"/>
        <v>1</v>
      </c>
      <c r="G21" s="54">
        <v>0</v>
      </c>
      <c r="H21" s="54"/>
      <c r="I21" s="54"/>
      <c r="J21" s="54">
        <v>0</v>
      </c>
      <c r="K21" s="54"/>
      <c r="L21" s="29">
        <v>0</v>
      </c>
      <c r="M21" s="54">
        <v>0</v>
      </c>
      <c r="N21" s="54"/>
      <c r="O21" s="54"/>
      <c r="P21" s="29">
        <v>0</v>
      </c>
      <c r="Q21" s="54">
        <v>10</v>
      </c>
      <c r="R21" s="54"/>
      <c r="S21" s="54">
        <v>0.5</v>
      </c>
      <c r="T21" s="54"/>
      <c r="U21" s="54" t="s">
        <v>1</v>
      </c>
      <c r="V21" s="54"/>
      <c r="W21" s="29">
        <v>300</v>
      </c>
      <c r="X21" s="29" t="s">
        <v>6</v>
      </c>
      <c r="Y21" s="55">
        <v>0</v>
      </c>
      <c r="Z21" s="55"/>
      <c r="AA21" s="55">
        <v>0</v>
      </c>
      <c r="AB21" s="55"/>
      <c r="AC21" s="55" t="s">
        <v>3</v>
      </c>
      <c r="AD21" s="55"/>
      <c r="AE21" s="14">
        <v>0</v>
      </c>
      <c r="AF21" s="55" t="s">
        <v>3</v>
      </c>
      <c r="AG21" s="55"/>
      <c r="AH21" s="54">
        <v>10</v>
      </c>
      <c r="AI21" s="54"/>
      <c r="AJ21" s="54"/>
      <c r="AK21" s="54">
        <v>0.5</v>
      </c>
      <c r="AL21" s="54"/>
      <c r="AM21" s="29" t="s">
        <v>7</v>
      </c>
      <c r="AN21" s="54">
        <v>25</v>
      </c>
      <c r="AO21" s="54"/>
      <c r="AP21" s="54"/>
      <c r="AQ21" s="54">
        <v>0</v>
      </c>
      <c r="AR21" s="54"/>
      <c r="AS21" s="54">
        <v>0</v>
      </c>
      <c r="AT21" s="54"/>
      <c r="AU21" s="54">
        <v>0</v>
      </c>
      <c r="AV21" s="54"/>
      <c r="AW21" s="54">
        <f>-AY210</f>
        <v>0</v>
      </c>
      <c r="AX21" s="54"/>
      <c r="AY21" s="54">
        <v>0</v>
      </c>
      <c r="AZ21" s="54"/>
      <c r="BA21" s="54">
        <f>-BC21-AY21</f>
        <v>0</v>
      </c>
      <c r="BB21" s="54"/>
      <c r="BC21" s="55">
        <v>0</v>
      </c>
      <c r="BD21" s="55"/>
      <c r="BE21" s="55">
        <v>0</v>
      </c>
      <c r="BF21" s="55"/>
      <c r="BG21" s="55"/>
      <c r="BH21" s="30" t="s">
        <v>3</v>
      </c>
      <c r="BI21" s="55">
        <v>0</v>
      </c>
      <c r="BJ21" s="55"/>
      <c r="BK21" s="55"/>
      <c r="BL21" s="55" t="s">
        <v>3</v>
      </c>
      <c r="BM21" s="55"/>
      <c r="BN21" s="29">
        <v>0</v>
      </c>
      <c r="BO21" s="54">
        <v>0</v>
      </c>
      <c r="BP21" s="54"/>
      <c r="BQ21" s="54" t="s">
        <v>3</v>
      </c>
      <c r="BR21" s="54"/>
      <c r="BS21" s="54">
        <v>0</v>
      </c>
      <c r="BT21" s="54"/>
      <c r="BU21" s="29" t="s">
        <v>3</v>
      </c>
      <c r="BV21" s="30">
        <v>0</v>
      </c>
      <c r="BW21" s="30">
        <v>0</v>
      </c>
      <c r="BX21" s="30" t="s">
        <v>3</v>
      </c>
      <c r="BY21" s="30">
        <v>0</v>
      </c>
      <c r="BZ21" s="30" t="s">
        <v>3</v>
      </c>
      <c r="CA21" s="7"/>
    </row>
    <row r="22" spans="1:79" ht="26.45" customHeight="1">
      <c r="A22" s="98" t="s">
        <v>109</v>
      </c>
      <c r="B22" s="99"/>
      <c r="C22" s="99"/>
      <c r="D22" s="100"/>
      <c r="E22" s="36">
        <f>SUM(E18:E21)</f>
        <v>105</v>
      </c>
      <c r="F22" s="36">
        <f>SUM(F18:F21)</f>
        <v>9</v>
      </c>
      <c r="G22" s="95">
        <f>SUM(G18:I21)</f>
        <v>40</v>
      </c>
      <c r="H22" s="95"/>
      <c r="I22" s="95"/>
      <c r="J22" s="95">
        <f>SUM(J18:K21)</f>
        <v>3.5</v>
      </c>
      <c r="K22" s="95"/>
      <c r="L22" s="35" t="s">
        <v>46</v>
      </c>
      <c r="M22" s="101" t="s">
        <v>5</v>
      </c>
      <c r="N22" s="95"/>
      <c r="O22" s="95"/>
      <c r="P22" s="35" t="s">
        <v>46</v>
      </c>
      <c r="Q22" s="95">
        <f>SUM(Q18:R21)</f>
        <v>10</v>
      </c>
      <c r="R22" s="95"/>
      <c r="S22" s="95">
        <f>SUM(S18:T21)</f>
        <v>0.5</v>
      </c>
      <c r="T22" s="95"/>
      <c r="U22" s="95" t="s">
        <v>46</v>
      </c>
      <c r="V22" s="95"/>
      <c r="W22" s="95" t="s">
        <v>46</v>
      </c>
      <c r="X22" s="95"/>
      <c r="Y22" s="92">
        <f>SUM(Y18:Z21)</f>
        <v>30</v>
      </c>
      <c r="Z22" s="91"/>
      <c r="AA22" s="92">
        <f>SUM(AA18:AB21)</f>
        <v>3</v>
      </c>
      <c r="AB22" s="91"/>
      <c r="AC22" s="91" t="s">
        <v>46</v>
      </c>
      <c r="AD22" s="91"/>
      <c r="AE22" s="16" t="s">
        <v>5</v>
      </c>
      <c r="AF22" s="91" t="s">
        <v>46</v>
      </c>
      <c r="AG22" s="91"/>
      <c r="AH22" s="95">
        <f>SUM(AH18:AJ21)</f>
        <v>25</v>
      </c>
      <c r="AI22" s="95"/>
      <c r="AJ22" s="95"/>
      <c r="AK22" s="95">
        <f>SUM(AK18:AL21)</f>
        <v>2</v>
      </c>
      <c r="AL22" s="95"/>
      <c r="AM22" s="35" t="s">
        <v>46</v>
      </c>
      <c r="AN22" s="101" t="s">
        <v>5</v>
      </c>
      <c r="AO22" s="95"/>
      <c r="AP22" s="95"/>
      <c r="AQ22" s="95" t="s">
        <v>46</v>
      </c>
      <c r="AR22" s="95"/>
      <c r="AS22" s="95">
        <f>SUM(AS18:AT21)</f>
        <v>0</v>
      </c>
      <c r="AT22" s="95"/>
      <c r="AU22" s="95">
        <f>SUM(AU18:AV21)</f>
        <v>0</v>
      </c>
      <c r="AV22" s="95"/>
      <c r="AW22" s="95" t="s">
        <v>46</v>
      </c>
      <c r="AX22" s="95"/>
      <c r="AY22" s="95" t="s">
        <v>46</v>
      </c>
      <c r="AZ22" s="95"/>
      <c r="BA22" s="95" t="s">
        <v>46</v>
      </c>
      <c r="BB22" s="95"/>
      <c r="BC22" s="91">
        <f>SUM(BC18:BD21)</f>
        <v>0</v>
      </c>
      <c r="BD22" s="91"/>
      <c r="BE22" s="91">
        <f>SUM(BE18:BG21)</f>
        <v>0</v>
      </c>
      <c r="BF22" s="91"/>
      <c r="BG22" s="91"/>
      <c r="BH22" s="36" t="s">
        <v>46</v>
      </c>
      <c r="BI22" s="91" t="s">
        <v>46</v>
      </c>
      <c r="BJ22" s="91"/>
      <c r="BK22" s="91"/>
      <c r="BL22" s="91" t="s">
        <v>46</v>
      </c>
      <c r="BM22" s="91"/>
      <c r="BN22" s="35">
        <f>SUM(BN18:BN21)</f>
        <v>0</v>
      </c>
      <c r="BO22" s="95">
        <f>SUM(BO18:BP21)</f>
        <v>0</v>
      </c>
      <c r="BP22" s="95"/>
      <c r="BQ22" s="95" t="s">
        <v>46</v>
      </c>
      <c r="BR22" s="95"/>
      <c r="BS22" s="95" t="s">
        <v>46</v>
      </c>
      <c r="BT22" s="95"/>
      <c r="BU22" s="35" t="s">
        <v>46</v>
      </c>
      <c r="BV22" s="36">
        <f>SUM(BV18:BV21)</f>
        <v>0</v>
      </c>
      <c r="BW22" s="36">
        <f>SUM(BW18:BW21)</f>
        <v>0</v>
      </c>
      <c r="BX22" s="36" t="s">
        <v>46</v>
      </c>
      <c r="BY22" s="36" t="s">
        <v>46</v>
      </c>
      <c r="BZ22" s="36" t="s">
        <v>46</v>
      </c>
    </row>
    <row r="23" spans="1:79">
      <c r="A23" s="96" t="s">
        <v>49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</row>
    <row r="24" spans="1:79" ht="39.6" customHeight="1">
      <c r="A24" s="40">
        <v>10</v>
      </c>
      <c r="B24" s="97" t="s">
        <v>15</v>
      </c>
      <c r="C24" s="97"/>
      <c r="D24" s="4" t="s">
        <v>58</v>
      </c>
      <c r="E24" s="30">
        <f>SUM(G24,Q24,Y24,AH24,AS24,BC24,BN24,BV24)</f>
        <v>15</v>
      </c>
      <c r="F24" s="30">
        <f>SUM(J24,S24,AA24,AK24,AU24,BE24,BO24,BW24)</f>
        <v>1.5</v>
      </c>
      <c r="G24" s="54">
        <v>10</v>
      </c>
      <c r="H24" s="54"/>
      <c r="I24" s="54"/>
      <c r="J24" s="54">
        <v>1</v>
      </c>
      <c r="K24" s="54"/>
      <c r="L24" s="29" t="s">
        <v>1</v>
      </c>
      <c r="M24" s="54">
        <v>300</v>
      </c>
      <c r="N24" s="54"/>
      <c r="O24" s="54"/>
      <c r="P24" s="29" t="s">
        <v>6</v>
      </c>
      <c r="Q24" s="54">
        <v>0</v>
      </c>
      <c r="R24" s="54"/>
      <c r="S24" s="54">
        <v>0</v>
      </c>
      <c r="T24" s="54"/>
      <c r="U24" s="54" t="s">
        <v>3</v>
      </c>
      <c r="V24" s="54"/>
      <c r="W24" s="29">
        <v>0</v>
      </c>
      <c r="X24" s="29" t="s">
        <v>3</v>
      </c>
      <c r="Y24" s="55">
        <v>0</v>
      </c>
      <c r="Z24" s="55"/>
      <c r="AA24" s="55">
        <v>0</v>
      </c>
      <c r="AB24" s="55"/>
      <c r="AC24" s="55" t="s">
        <v>3</v>
      </c>
      <c r="AD24" s="55"/>
      <c r="AE24" s="14">
        <v>0</v>
      </c>
      <c r="AF24" s="55" t="s">
        <v>3</v>
      </c>
      <c r="AG24" s="55"/>
      <c r="AH24" s="54">
        <v>5</v>
      </c>
      <c r="AI24" s="54"/>
      <c r="AJ24" s="54"/>
      <c r="AK24" s="54">
        <v>0.5</v>
      </c>
      <c r="AL24" s="54"/>
      <c r="AM24" s="29" t="s">
        <v>7</v>
      </c>
      <c r="AN24" s="54">
        <v>25</v>
      </c>
      <c r="AO24" s="54"/>
      <c r="AP24" s="54"/>
      <c r="AQ24" s="54" t="s">
        <v>6</v>
      </c>
      <c r="AR24" s="54"/>
      <c r="AS24" s="54">
        <v>0</v>
      </c>
      <c r="AT24" s="54"/>
      <c r="AU24" s="54">
        <v>0</v>
      </c>
      <c r="AV24" s="54"/>
      <c r="AW24" s="54" t="s">
        <v>3</v>
      </c>
      <c r="AX24" s="54"/>
      <c r="AY24" s="54">
        <v>0</v>
      </c>
      <c r="AZ24" s="54"/>
      <c r="BA24" s="54" t="s">
        <v>3</v>
      </c>
      <c r="BB24" s="54"/>
      <c r="BC24" s="55">
        <v>0</v>
      </c>
      <c r="BD24" s="55"/>
      <c r="BE24" s="55">
        <v>0</v>
      </c>
      <c r="BF24" s="55"/>
      <c r="BG24" s="55"/>
      <c r="BH24" s="30" t="s">
        <v>3</v>
      </c>
      <c r="BI24" s="55">
        <v>0</v>
      </c>
      <c r="BJ24" s="55"/>
      <c r="BK24" s="55"/>
      <c r="BL24" s="55" t="s">
        <v>3</v>
      </c>
      <c r="BM24" s="55"/>
      <c r="BN24" s="29">
        <v>0</v>
      </c>
      <c r="BO24" s="54">
        <v>0</v>
      </c>
      <c r="BP24" s="54"/>
      <c r="BQ24" s="54" t="s">
        <v>3</v>
      </c>
      <c r="BR24" s="54"/>
      <c r="BS24" s="54">
        <v>0</v>
      </c>
      <c r="BT24" s="54"/>
      <c r="BU24" s="29" t="s">
        <v>3</v>
      </c>
      <c r="BV24" s="30">
        <v>0</v>
      </c>
      <c r="BW24" s="30">
        <v>0</v>
      </c>
      <c r="BX24" s="30" t="s">
        <v>3</v>
      </c>
      <c r="BY24" s="30">
        <v>0</v>
      </c>
      <c r="BZ24" s="30" t="s">
        <v>3</v>
      </c>
      <c r="CA24" s="7"/>
    </row>
    <row r="25" spans="1:79" ht="22.5" customHeight="1">
      <c r="A25" s="40">
        <v>11</v>
      </c>
      <c r="B25" s="97" t="s">
        <v>134</v>
      </c>
      <c r="C25" s="97"/>
      <c r="D25" s="2" t="s">
        <v>82</v>
      </c>
      <c r="E25" s="30">
        <f t="shared" ref="E25" si="5">SUM(G25,Q25,Y25,AH25,AS25,BC25,BN25,BV25)</f>
        <v>10</v>
      </c>
      <c r="F25" s="30">
        <f t="shared" ref="F25" si="6">SUM(J25,S25,AA25,AK25,AU25,BE25,BO25,BW25)</f>
        <v>0.5</v>
      </c>
      <c r="G25" s="54">
        <v>0</v>
      </c>
      <c r="H25" s="54"/>
      <c r="I25" s="54"/>
      <c r="J25" s="54">
        <v>0</v>
      </c>
      <c r="K25" s="54"/>
      <c r="L25" s="29">
        <v>0</v>
      </c>
      <c r="M25" s="54">
        <v>0</v>
      </c>
      <c r="N25" s="54"/>
      <c r="O25" s="54"/>
      <c r="P25" s="29">
        <v>0</v>
      </c>
      <c r="Q25" s="54">
        <v>0</v>
      </c>
      <c r="R25" s="54"/>
      <c r="S25" s="54">
        <v>0</v>
      </c>
      <c r="T25" s="54"/>
      <c r="U25" s="54" t="s">
        <v>3</v>
      </c>
      <c r="V25" s="54"/>
      <c r="W25" s="29">
        <v>0</v>
      </c>
      <c r="X25" s="29" t="s">
        <v>3</v>
      </c>
      <c r="Y25" s="55">
        <v>0</v>
      </c>
      <c r="Z25" s="55"/>
      <c r="AA25" s="55">
        <v>0</v>
      </c>
      <c r="AB25" s="55"/>
      <c r="AC25" s="55" t="s">
        <v>3</v>
      </c>
      <c r="AD25" s="55"/>
      <c r="AE25" s="14">
        <v>0</v>
      </c>
      <c r="AF25" s="55" t="s">
        <v>3</v>
      </c>
      <c r="AG25" s="55"/>
      <c r="AH25" s="54">
        <v>10</v>
      </c>
      <c r="AI25" s="54"/>
      <c r="AJ25" s="54"/>
      <c r="AK25" s="54">
        <v>0.5</v>
      </c>
      <c r="AL25" s="54"/>
      <c r="AM25" s="29" t="s">
        <v>7</v>
      </c>
      <c r="AN25" s="54">
        <v>25</v>
      </c>
      <c r="AO25" s="54"/>
      <c r="AP25" s="54"/>
      <c r="AQ25" s="54" t="s">
        <v>6</v>
      </c>
      <c r="AR25" s="54"/>
      <c r="AS25" s="54">
        <v>0</v>
      </c>
      <c r="AT25" s="54"/>
      <c r="AU25" s="54">
        <v>0</v>
      </c>
      <c r="AV25" s="54"/>
      <c r="AW25" s="54" t="s">
        <v>3</v>
      </c>
      <c r="AX25" s="54"/>
      <c r="AY25" s="54">
        <v>0</v>
      </c>
      <c r="AZ25" s="54"/>
      <c r="BA25" s="54" t="s">
        <v>3</v>
      </c>
      <c r="BB25" s="54"/>
      <c r="BC25" s="55">
        <v>0</v>
      </c>
      <c r="BD25" s="55"/>
      <c r="BE25" s="55">
        <v>0</v>
      </c>
      <c r="BF25" s="55"/>
      <c r="BG25" s="55"/>
      <c r="BH25" s="30" t="s">
        <v>3</v>
      </c>
      <c r="BI25" s="55">
        <v>0</v>
      </c>
      <c r="BJ25" s="55"/>
      <c r="BK25" s="55"/>
      <c r="BL25" s="55" t="s">
        <v>3</v>
      </c>
      <c r="BM25" s="55"/>
      <c r="BN25" s="29">
        <v>0</v>
      </c>
      <c r="BO25" s="54">
        <v>0</v>
      </c>
      <c r="BP25" s="54"/>
      <c r="BQ25" s="54" t="s">
        <v>3</v>
      </c>
      <c r="BR25" s="54"/>
      <c r="BS25" s="54">
        <v>0</v>
      </c>
      <c r="BT25" s="54"/>
      <c r="BU25" s="29" t="s">
        <v>3</v>
      </c>
      <c r="BV25" s="30">
        <v>0</v>
      </c>
      <c r="BW25" s="30">
        <v>0</v>
      </c>
      <c r="BX25" s="30" t="s">
        <v>3</v>
      </c>
      <c r="BY25" s="30">
        <v>0</v>
      </c>
      <c r="BZ25" s="30" t="s">
        <v>3</v>
      </c>
      <c r="CA25" s="7"/>
    </row>
    <row r="26" spans="1:79" ht="39" customHeight="1">
      <c r="A26" s="12">
        <v>12</v>
      </c>
      <c r="B26" s="131" t="s">
        <v>16</v>
      </c>
      <c r="C26" s="132"/>
      <c r="D26" s="2" t="s">
        <v>67</v>
      </c>
      <c r="E26" s="30">
        <v>25</v>
      </c>
      <c r="F26" s="30">
        <v>2</v>
      </c>
      <c r="G26" s="54">
        <v>15</v>
      </c>
      <c r="H26" s="54"/>
      <c r="I26" s="54"/>
      <c r="J26" s="54">
        <v>1</v>
      </c>
      <c r="K26" s="54"/>
      <c r="L26" s="29" t="s">
        <v>1</v>
      </c>
      <c r="M26" s="54">
        <v>300</v>
      </c>
      <c r="N26" s="54"/>
      <c r="O26" s="54"/>
      <c r="P26" s="29" t="s">
        <v>6</v>
      </c>
      <c r="Q26" s="54">
        <v>0</v>
      </c>
      <c r="R26" s="54"/>
      <c r="S26" s="54">
        <v>0</v>
      </c>
      <c r="T26" s="54"/>
      <c r="U26" s="54" t="s">
        <v>3</v>
      </c>
      <c r="V26" s="54"/>
      <c r="W26" s="29">
        <v>0</v>
      </c>
      <c r="X26" s="29" t="s">
        <v>3</v>
      </c>
      <c r="Y26" s="55">
        <v>0</v>
      </c>
      <c r="Z26" s="55"/>
      <c r="AA26" s="55">
        <v>0</v>
      </c>
      <c r="AB26" s="55"/>
      <c r="AC26" s="55">
        <f>-AE1200</f>
        <v>0</v>
      </c>
      <c r="AD26" s="55"/>
      <c r="AE26" s="14">
        <v>0</v>
      </c>
      <c r="AF26" s="55">
        <v>0</v>
      </c>
      <c r="AG26" s="55"/>
      <c r="AH26" s="54">
        <v>10</v>
      </c>
      <c r="AI26" s="54"/>
      <c r="AJ26" s="54"/>
      <c r="AK26" s="54">
        <v>1</v>
      </c>
      <c r="AL26" s="54"/>
      <c r="AM26" s="29" t="s">
        <v>7</v>
      </c>
      <c r="AN26" s="54">
        <v>0</v>
      </c>
      <c r="AO26" s="54"/>
      <c r="AP26" s="54"/>
      <c r="AQ26" s="54">
        <v>0</v>
      </c>
      <c r="AR26" s="54"/>
      <c r="AS26" s="54">
        <v>0</v>
      </c>
      <c r="AT26" s="54"/>
      <c r="AU26" s="54">
        <v>0</v>
      </c>
      <c r="AV26" s="54"/>
      <c r="AW26" s="54" t="s">
        <v>3</v>
      </c>
      <c r="AX26" s="54"/>
      <c r="AY26" s="54">
        <v>0</v>
      </c>
      <c r="AZ26" s="54"/>
      <c r="BA26" s="54" t="s">
        <v>3</v>
      </c>
      <c r="BB26" s="54"/>
      <c r="BC26" s="55">
        <v>0</v>
      </c>
      <c r="BD26" s="55"/>
      <c r="BE26" s="55">
        <v>0</v>
      </c>
      <c r="BF26" s="55"/>
      <c r="BG26" s="55"/>
      <c r="BH26" s="30" t="s">
        <v>3</v>
      </c>
      <c r="BI26" s="55">
        <v>0</v>
      </c>
      <c r="BJ26" s="55"/>
      <c r="BK26" s="55"/>
      <c r="BL26" s="55" t="s">
        <v>3</v>
      </c>
      <c r="BM26" s="55"/>
      <c r="BN26" s="29">
        <v>0</v>
      </c>
      <c r="BO26" s="54">
        <v>0</v>
      </c>
      <c r="BP26" s="54"/>
      <c r="BQ26" s="54" t="s">
        <v>3</v>
      </c>
      <c r="BR26" s="54"/>
      <c r="BS26" s="54">
        <v>0</v>
      </c>
      <c r="BT26" s="54"/>
      <c r="BU26" s="29" t="s">
        <v>3</v>
      </c>
      <c r="BV26" s="30">
        <v>0</v>
      </c>
      <c r="BW26" s="30">
        <v>0</v>
      </c>
      <c r="BX26" s="30" t="s">
        <v>3</v>
      </c>
      <c r="BY26" s="30">
        <v>0</v>
      </c>
      <c r="BZ26" s="30" t="s">
        <v>3</v>
      </c>
      <c r="CA26" s="7"/>
    </row>
    <row r="27" spans="1:79" ht="21" customHeight="1">
      <c r="A27" s="98" t="s">
        <v>27</v>
      </c>
      <c r="B27" s="99"/>
      <c r="C27" s="99"/>
      <c r="D27" s="100"/>
      <c r="E27" s="36">
        <f>SUM(E24:E26)</f>
        <v>50</v>
      </c>
      <c r="F27" s="36">
        <f>SUM(F24:F26)</f>
        <v>4</v>
      </c>
      <c r="G27" s="106">
        <f>SUM(G24:I26)</f>
        <v>25</v>
      </c>
      <c r="H27" s="111"/>
      <c r="I27" s="107"/>
      <c r="J27" s="95">
        <f>SUM(J24:K26)</f>
        <v>2</v>
      </c>
      <c r="K27" s="95"/>
      <c r="L27" s="35" t="s">
        <v>46</v>
      </c>
      <c r="M27" s="101" t="s">
        <v>5</v>
      </c>
      <c r="N27" s="95"/>
      <c r="O27" s="95"/>
      <c r="P27" s="35" t="s">
        <v>46</v>
      </c>
      <c r="Q27" s="95">
        <f>SUM(Q24:R25)</f>
        <v>0</v>
      </c>
      <c r="R27" s="95"/>
      <c r="S27" s="95">
        <f>SUM(S24:T25)</f>
        <v>0</v>
      </c>
      <c r="T27" s="95"/>
      <c r="U27" s="95" t="s">
        <v>46</v>
      </c>
      <c r="V27" s="95"/>
      <c r="W27" s="35" t="s">
        <v>46</v>
      </c>
      <c r="X27" s="35" t="s">
        <v>46</v>
      </c>
      <c r="Y27" s="91">
        <f>SUM(Y24:Z25)</f>
        <v>0</v>
      </c>
      <c r="Z27" s="91"/>
      <c r="AA27" s="91">
        <f>SUM(AA24:AB25)</f>
        <v>0</v>
      </c>
      <c r="AB27" s="91"/>
      <c r="AC27" s="91" t="s">
        <v>46</v>
      </c>
      <c r="AD27" s="91"/>
      <c r="AE27" s="16" t="s">
        <v>5</v>
      </c>
      <c r="AF27" s="91" t="s">
        <v>46</v>
      </c>
      <c r="AG27" s="91"/>
      <c r="AH27" s="95">
        <f>SUM(AH24:AJ26)</f>
        <v>25</v>
      </c>
      <c r="AI27" s="95"/>
      <c r="AJ27" s="95"/>
      <c r="AK27" s="95">
        <f>SUM(AK24:AL26)</f>
        <v>2</v>
      </c>
      <c r="AL27" s="95"/>
      <c r="AM27" s="35" t="s">
        <v>46</v>
      </c>
      <c r="AN27" s="95" t="s">
        <v>46</v>
      </c>
      <c r="AO27" s="95"/>
      <c r="AP27" s="95"/>
      <c r="AQ27" s="95" t="s">
        <v>46</v>
      </c>
      <c r="AR27" s="95"/>
      <c r="AS27" s="95">
        <f>SUM(AS24:AT25)</f>
        <v>0</v>
      </c>
      <c r="AT27" s="95"/>
      <c r="AU27" s="95">
        <f>SUM(AU24:AV25)</f>
        <v>0</v>
      </c>
      <c r="AV27" s="95"/>
      <c r="AW27" s="95" t="s">
        <v>46</v>
      </c>
      <c r="AX27" s="95"/>
      <c r="AY27" s="95" t="s">
        <v>46</v>
      </c>
      <c r="AZ27" s="95"/>
      <c r="BA27" s="95" t="s">
        <v>46</v>
      </c>
      <c r="BB27" s="95"/>
      <c r="BC27" s="91">
        <f>SUM(BC24:BD25)</f>
        <v>0</v>
      </c>
      <c r="BD27" s="91"/>
      <c r="BE27" s="91">
        <f>SUM(BE24:BG25)</f>
        <v>0</v>
      </c>
      <c r="BF27" s="91"/>
      <c r="BG27" s="91"/>
      <c r="BH27" s="36" t="s">
        <v>46</v>
      </c>
      <c r="BI27" s="91" t="s">
        <v>46</v>
      </c>
      <c r="BJ27" s="91"/>
      <c r="BK27" s="91"/>
      <c r="BL27" s="91" t="s">
        <v>46</v>
      </c>
      <c r="BM27" s="91"/>
      <c r="BN27" s="35">
        <f>SUM(BN24:BN25)</f>
        <v>0</v>
      </c>
      <c r="BO27" s="95">
        <f>SUM(BO24:BP25)</f>
        <v>0</v>
      </c>
      <c r="BP27" s="95"/>
      <c r="BQ27" s="95" t="s">
        <v>46</v>
      </c>
      <c r="BR27" s="95"/>
      <c r="BS27" s="95" t="s">
        <v>46</v>
      </c>
      <c r="BT27" s="95"/>
      <c r="BU27" s="35" t="s">
        <v>46</v>
      </c>
      <c r="BV27" s="36">
        <f>SUM(BV24:BV25)</f>
        <v>0</v>
      </c>
      <c r="BW27" s="36">
        <f>SUM(BW24:BW25)</f>
        <v>0</v>
      </c>
      <c r="BX27" s="36" t="s">
        <v>46</v>
      </c>
      <c r="BY27" s="36" t="s">
        <v>46</v>
      </c>
      <c r="BZ27" s="36" t="s">
        <v>46</v>
      </c>
    </row>
    <row r="28" spans="1:79" ht="24.95" customHeight="1">
      <c r="A28" s="138" t="s">
        <v>135</v>
      </c>
      <c r="B28" s="138"/>
      <c r="C28" s="138"/>
      <c r="D28" s="138"/>
      <c r="E28" s="38">
        <f>SUM(E27,E22,E16,E11)</f>
        <v>335</v>
      </c>
      <c r="F28" s="38">
        <f>SUM(F27,F22,F16,F11)</f>
        <v>28.5</v>
      </c>
      <c r="G28" s="105">
        <f>SUM(G27,G22,G16,G11)</f>
        <v>125</v>
      </c>
      <c r="H28" s="105"/>
      <c r="I28" s="105"/>
      <c r="J28" s="105">
        <f>SUM(J27,J22,J16,J11)</f>
        <v>11</v>
      </c>
      <c r="K28" s="105"/>
      <c r="L28" s="38" t="s">
        <v>46</v>
      </c>
      <c r="M28" s="108" t="s">
        <v>5</v>
      </c>
      <c r="N28" s="105"/>
      <c r="O28" s="105"/>
      <c r="P28" s="35" t="s">
        <v>46</v>
      </c>
      <c r="Q28" s="105">
        <f>SUM(Q22,Q16,Q11,Q27)</f>
        <v>10</v>
      </c>
      <c r="R28" s="105"/>
      <c r="S28" s="105">
        <f>SUM(S27,S22,S16,S11)</f>
        <v>0.5</v>
      </c>
      <c r="T28" s="105"/>
      <c r="U28" s="105" t="s">
        <v>46</v>
      </c>
      <c r="V28" s="105"/>
      <c r="W28" s="39" t="s">
        <v>5</v>
      </c>
      <c r="X28" s="35" t="s">
        <v>46</v>
      </c>
      <c r="Y28" s="105">
        <f>SUM(Y27,Y22,Y16,Y11)</f>
        <v>90</v>
      </c>
      <c r="Z28" s="105"/>
      <c r="AA28" s="105">
        <f>SUM(AA27,AA22,AA16,AA11)</f>
        <v>6.5</v>
      </c>
      <c r="AB28" s="105"/>
      <c r="AC28" s="105" t="s">
        <v>46</v>
      </c>
      <c r="AD28" s="105"/>
      <c r="AE28" s="16" t="s">
        <v>5</v>
      </c>
      <c r="AF28" s="95" t="s">
        <v>46</v>
      </c>
      <c r="AG28" s="95"/>
      <c r="AH28" s="105">
        <f>SUM(AH27,AH22,AH16,AH11)</f>
        <v>110</v>
      </c>
      <c r="AI28" s="105"/>
      <c r="AJ28" s="105"/>
      <c r="AK28" s="105">
        <f>SUM(AK27,AK22,AK16,AK11)</f>
        <v>10.5</v>
      </c>
      <c r="AL28" s="105"/>
      <c r="AM28" s="38" t="s">
        <v>46</v>
      </c>
      <c r="AN28" s="108" t="s">
        <v>5</v>
      </c>
      <c r="AO28" s="105"/>
      <c r="AP28" s="105"/>
      <c r="AQ28" s="95" t="s">
        <v>46</v>
      </c>
      <c r="AR28" s="95"/>
      <c r="AS28" s="105">
        <f>SUM(AS27,AS22,AS16,AS11)</f>
        <v>0</v>
      </c>
      <c r="AT28" s="105"/>
      <c r="AU28" s="105">
        <f>SUM(AU27,AU22,AU16,AU11)</f>
        <v>0</v>
      </c>
      <c r="AV28" s="105"/>
      <c r="AW28" s="105" t="s">
        <v>46</v>
      </c>
      <c r="AX28" s="105"/>
      <c r="AY28" s="105" t="s">
        <v>46</v>
      </c>
      <c r="AZ28" s="105"/>
      <c r="BA28" s="95" t="s">
        <v>46</v>
      </c>
      <c r="BB28" s="95"/>
      <c r="BC28" s="105">
        <f>SUM(BC27,BC22,BC16,BC11)</f>
        <v>0</v>
      </c>
      <c r="BD28" s="105"/>
      <c r="BE28" s="105">
        <f>SUM(BE11,BE16,BE22,BE27)</f>
        <v>0</v>
      </c>
      <c r="BF28" s="105"/>
      <c r="BG28" s="105"/>
      <c r="BH28" s="38" t="s">
        <v>46</v>
      </c>
      <c r="BI28" s="105" t="s">
        <v>46</v>
      </c>
      <c r="BJ28" s="105"/>
      <c r="BK28" s="105"/>
      <c r="BL28" s="95" t="s">
        <v>46</v>
      </c>
      <c r="BM28" s="95"/>
      <c r="BN28" s="38">
        <f>SUM(BN27,BN22,BN16,BN11)</f>
        <v>0</v>
      </c>
      <c r="BO28" s="105">
        <f>SUM(BO27,BO22,BO16,BO11)</f>
        <v>0</v>
      </c>
      <c r="BP28" s="105"/>
      <c r="BQ28" s="105" t="s">
        <v>46</v>
      </c>
      <c r="BR28" s="105"/>
      <c r="BS28" s="105" t="s">
        <v>46</v>
      </c>
      <c r="BT28" s="105"/>
      <c r="BU28" s="35" t="s">
        <v>46</v>
      </c>
      <c r="BV28" s="38">
        <f>SUM(BV27,BV22,BV16,BV11)</f>
        <v>0</v>
      </c>
      <c r="BW28" s="38">
        <f>SUM(BW22,BW27,BW16,BW11)</f>
        <v>0</v>
      </c>
      <c r="BX28" s="38" t="s">
        <v>46</v>
      </c>
      <c r="BY28" s="38" t="s">
        <v>46</v>
      </c>
      <c r="BZ28" s="35" t="s">
        <v>46</v>
      </c>
    </row>
    <row r="29" spans="1:79" ht="20.25" customHeight="1">
      <c r="A29" s="138"/>
      <c r="B29" s="138"/>
      <c r="C29" s="138"/>
      <c r="D29" s="138"/>
      <c r="E29" s="110" t="s">
        <v>72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8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9"/>
      <c r="BU29" s="44"/>
      <c r="BV29" s="44"/>
      <c r="BW29" s="44"/>
      <c r="BX29" s="44"/>
      <c r="BY29" s="44"/>
      <c r="BZ29" s="44"/>
    </row>
    <row r="30" spans="1:79" ht="18" customHeight="1">
      <c r="A30" s="96" t="s">
        <v>136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</row>
    <row r="31" spans="1:79" ht="39">
      <c r="A31" s="17">
        <v>13</v>
      </c>
      <c r="B31" s="97" t="s">
        <v>137</v>
      </c>
      <c r="C31" s="97"/>
      <c r="D31" s="2" t="s">
        <v>61</v>
      </c>
      <c r="E31" s="30">
        <v>4</v>
      </c>
      <c r="F31" s="30">
        <v>0</v>
      </c>
      <c r="G31" s="54">
        <v>4</v>
      </c>
      <c r="H31" s="54"/>
      <c r="I31" s="54"/>
      <c r="J31" s="54">
        <v>0</v>
      </c>
      <c r="K31" s="54"/>
      <c r="L31" s="29" t="s">
        <v>1</v>
      </c>
      <c r="M31" s="54">
        <v>300</v>
      </c>
      <c r="N31" s="54"/>
      <c r="O31" s="54"/>
      <c r="P31" s="29" t="s">
        <v>6</v>
      </c>
      <c r="Q31" s="54">
        <v>0</v>
      </c>
      <c r="R31" s="54"/>
      <c r="S31" s="54">
        <v>0</v>
      </c>
      <c r="T31" s="54"/>
      <c r="U31" s="54" t="s">
        <v>3</v>
      </c>
      <c r="V31" s="54"/>
      <c r="W31" s="29">
        <v>0</v>
      </c>
      <c r="X31" s="29" t="s">
        <v>3</v>
      </c>
      <c r="Y31" s="55">
        <v>0</v>
      </c>
      <c r="Z31" s="55"/>
      <c r="AA31" s="55">
        <v>0</v>
      </c>
      <c r="AB31" s="55"/>
      <c r="AC31" s="55" t="s">
        <v>3</v>
      </c>
      <c r="AD31" s="55"/>
      <c r="AE31" s="14">
        <v>0</v>
      </c>
      <c r="AF31" s="55" t="s">
        <v>3</v>
      </c>
      <c r="AG31" s="55"/>
      <c r="AH31" s="54">
        <v>0</v>
      </c>
      <c r="AI31" s="54"/>
      <c r="AJ31" s="54"/>
      <c r="AK31" s="54">
        <v>0</v>
      </c>
      <c r="AL31" s="54"/>
      <c r="AM31" s="29" t="s">
        <v>3</v>
      </c>
      <c r="AN31" s="54">
        <v>0</v>
      </c>
      <c r="AO31" s="54"/>
      <c r="AP31" s="54"/>
      <c r="AQ31" s="54" t="s">
        <v>3</v>
      </c>
      <c r="AR31" s="54"/>
      <c r="AS31" s="54">
        <v>0</v>
      </c>
      <c r="AT31" s="54"/>
      <c r="AU31" s="54">
        <v>0</v>
      </c>
      <c r="AV31" s="54"/>
      <c r="AW31" s="54" t="s">
        <v>3</v>
      </c>
      <c r="AX31" s="54"/>
      <c r="AY31" s="54">
        <v>0</v>
      </c>
      <c r="AZ31" s="54"/>
      <c r="BA31" s="54" t="s">
        <v>3</v>
      </c>
      <c r="BB31" s="54"/>
      <c r="BC31" s="55">
        <v>0</v>
      </c>
      <c r="BD31" s="55"/>
      <c r="BE31" s="55">
        <v>0</v>
      </c>
      <c r="BF31" s="55"/>
      <c r="BG31" s="55"/>
      <c r="BH31" s="30" t="s">
        <v>3</v>
      </c>
      <c r="BI31" s="55">
        <v>0</v>
      </c>
      <c r="BJ31" s="55"/>
      <c r="BK31" s="55"/>
      <c r="BL31" s="55" t="s">
        <v>3</v>
      </c>
      <c r="BM31" s="55"/>
      <c r="BN31" s="29">
        <v>0</v>
      </c>
      <c r="BO31" s="54">
        <v>0</v>
      </c>
      <c r="BP31" s="54"/>
      <c r="BQ31" s="54" t="s">
        <v>3</v>
      </c>
      <c r="BR31" s="54"/>
      <c r="BS31" s="54">
        <v>0</v>
      </c>
      <c r="BT31" s="54"/>
      <c r="BU31" s="29" t="s">
        <v>3</v>
      </c>
      <c r="BV31" s="30">
        <v>0</v>
      </c>
      <c r="BW31" s="30">
        <v>0</v>
      </c>
      <c r="BX31" s="30" t="s">
        <v>3</v>
      </c>
      <c r="BY31" s="30">
        <v>0</v>
      </c>
      <c r="BZ31" s="30" t="s">
        <v>3</v>
      </c>
      <c r="CA31" s="7"/>
    </row>
    <row r="32" spans="1:79" ht="29.25" customHeight="1">
      <c r="A32" s="113" t="s">
        <v>138</v>
      </c>
      <c r="B32" s="113"/>
      <c r="C32" s="113"/>
      <c r="D32" s="113"/>
      <c r="E32" s="36">
        <v>4</v>
      </c>
      <c r="F32" s="36">
        <v>0</v>
      </c>
      <c r="G32" s="95">
        <v>4</v>
      </c>
      <c r="H32" s="95"/>
      <c r="I32" s="95"/>
      <c r="J32" s="95">
        <v>0</v>
      </c>
      <c r="K32" s="95"/>
      <c r="L32" s="35" t="s">
        <v>46</v>
      </c>
      <c r="M32" s="101" t="s">
        <v>5</v>
      </c>
      <c r="N32" s="95"/>
      <c r="O32" s="95"/>
      <c r="P32" s="35" t="s">
        <v>46</v>
      </c>
      <c r="Q32" s="95">
        <v>0</v>
      </c>
      <c r="R32" s="95"/>
      <c r="S32" s="95">
        <v>0</v>
      </c>
      <c r="T32" s="95"/>
      <c r="U32" s="95" t="s">
        <v>46</v>
      </c>
      <c r="V32" s="95"/>
      <c r="W32" s="35" t="s">
        <v>46</v>
      </c>
      <c r="X32" s="35" t="s">
        <v>46</v>
      </c>
      <c r="Y32" s="91">
        <v>0</v>
      </c>
      <c r="Z32" s="91"/>
      <c r="AA32" s="91">
        <v>0</v>
      </c>
      <c r="AB32" s="91"/>
      <c r="AC32" s="91" t="s">
        <v>46</v>
      </c>
      <c r="AD32" s="91"/>
      <c r="AE32" s="16" t="s">
        <v>5</v>
      </c>
      <c r="AF32" s="91" t="s">
        <v>46</v>
      </c>
      <c r="AG32" s="91"/>
      <c r="AH32" s="95">
        <v>0</v>
      </c>
      <c r="AI32" s="95"/>
      <c r="AJ32" s="95"/>
      <c r="AK32" s="95">
        <v>0</v>
      </c>
      <c r="AL32" s="95"/>
      <c r="AM32" s="35" t="s">
        <v>46</v>
      </c>
      <c r="AN32" s="95" t="s">
        <v>46</v>
      </c>
      <c r="AO32" s="95"/>
      <c r="AP32" s="95"/>
      <c r="AQ32" s="95" t="s">
        <v>46</v>
      </c>
      <c r="AR32" s="95"/>
      <c r="AS32" s="95">
        <v>0</v>
      </c>
      <c r="AT32" s="95"/>
      <c r="AU32" s="95">
        <v>0</v>
      </c>
      <c r="AV32" s="95"/>
      <c r="AW32" s="95" t="s">
        <v>46</v>
      </c>
      <c r="AX32" s="95"/>
      <c r="AY32" s="95" t="s">
        <v>46</v>
      </c>
      <c r="AZ32" s="95"/>
      <c r="BA32" s="95" t="s">
        <v>46</v>
      </c>
      <c r="BB32" s="95"/>
      <c r="BC32" s="91">
        <v>0</v>
      </c>
      <c r="BD32" s="91"/>
      <c r="BE32" s="91">
        <v>0</v>
      </c>
      <c r="BF32" s="91"/>
      <c r="BG32" s="91"/>
      <c r="BH32" s="36" t="s">
        <v>46</v>
      </c>
      <c r="BI32" s="91" t="s">
        <v>46</v>
      </c>
      <c r="BJ32" s="91"/>
      <c r="BK32" s="91"/>
      <c r="BL32" s="91" t="s">
        <v>46</v>
      </c>
      <c r="BM32" s="91"/>
      <c r="BN32" s="35">
        <v>0</v>
      </c>
      <c r="BO32" s="95">
        <v>0</v>
      </c>
      <c r="BP32" s="95"/>
      <c r="BQ32" s="95" t="s">
        <v>46</v>
      </c>
      <c r="BR32" s="95"/>
      <c r="BS32" s="95" t="s">
        <v>46</v>
      </c>
      <c r="BT32" s="95"/>
      <c r="BU32" s="35" t="s">
        <v>46</v>
      </c>
      <c r="BV32" s="36">
        <v>0</v>
      </c>
      <c r="BW32" s="36">
        <v>0</v>
      </c>
      <c r="BX32" s="36" t="s">
        <v>46</v>
      </c>
      <c r="BY32" s="36" t="s">
        <v>46</v>
      </c>
      <c r="BZ32" s="36" t="s">
        <v>46</v>
      </c>
    </row>
    <row r="33" spans="1:79" ht="19.5" hidden="1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8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9"/>
      <c r="BU33" s="44"/>
      <c r="BV33" s="44"/>
      <c r="BW33" s="44"/>
      <c r="BX33" s="44"/>
      <c r="BY33" s="44"/>
      <c r="BZ33" s="44"/>
    </row>
    <row r="34" spans="1:79" ht="21" hidden="1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8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9"/>
      <c r="BU34" s="44"/>
      <c r="BV34" s="44"/>
      <c r="BW34" s="44"/>
      <c r="BX34" s="44"/>
      <c r="BY34" s="44"/>
      <c r="BZ34" s="44"/>
    </row>
    <row r="35" spans="1:79" ht="21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8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8"/>
      <c r="BU35" s="44"/>
      <c r="BV35" s="44"/>
      <c r="BW35" s="44"/>
      <c r="BX35" s="44"/>
      <c r="BY35" s="44"/>
      <c r="BZ35" s="44"/>
    </row>
    <row r="36" spans="1:79" ht="22.5" customHeight="1">
      <c r="A36" s="114" t="s">
        <v>113</v>
      </c>
      <c r="B36" s="114" t="s">
        <v>8</v>
      </c>
      <c r="C36" s="114"/>
      <c r="D36" s="114" t="s">
        <v>114</v>
      </c>
      <c r="E36" s="114" t="s">
        <v>115</v>
      </c>
      <c r="F36" s="114"/>
      <c r="G36" s="112" t="s">
        <v>139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</row>
    <row r="37" spans="1:79" ht="15" customHeight="1">
      <c r="A37" s="114"/>
      <c r="B37" s="114"/>
      <c r="C37" s="114"/>
      <c r="D37" s="114"/>
      <c r="E37" s="93" t="s">
        <v>117</v>
      </c>
      <c r="F37" s="93" t="s">
        <v>118</v>
      </c>
      <c r="G37" s="109" t="s">
        <v>119</v>
      </c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 t="s">
        <v>34</v>
      </c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</row>
    <row r="38" spans="1:79" ht="22.5" customHeight="1">
      <c r="A38" s="114"/>
      <c r="B38" s="114"/>
      <c r="C38" s="114"/>
      <c r="D38" s="114"/>
      <c r="E38" s="93"/>
      <c r="F38" s="93"/>
      <c r="G38" s="94" t="s">
        <v>120</v>
      </c>
      <c r="H38" s="94"/>
      <c r="I38" s="94"/>
      <c r="J38" s="94"/>
      <c r="K38" s="94"/>
      <c r="L38" s="94"/>
      <c r="M38" s="94"/>
      <c r="N38" s="94"/>
      <c r="O38" s="94"/>
      <c r="P38" s="94"/>
      <c r="Q38" s="94" t="s">
        <v>121</v>
      </c>
      <c r="R38" s="94"/>
      <c r="S38" s="94"/>
      <c r="T38" s="94"/>
      <c r="U38" s="94"/>
      <c r="V38" s="94"/>
      <c r="W38" s="94"/>
      <c r="X38" s="94"/>
      <c r="Y38" s="109" t="s">
        <v>122</v>
      </c>
      <c r="Z38" s="109"/>
      <c r="AA38" s="109"/>
      <c r="AB38" s="109"/>
      <c r="AC38" s="109"/>
      <c r="AD38" s="109"/>
      <c r="AE38" s="109"/>
      <c r="AF38" s="109"/>
      <c r="AG38" s="109"/>
      <c r="AH38" s="94" t="s">
        <v>123</v>
      </c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 t="s">
        <v>124</v>
      </c>
      <c r="AT38" s="94"/>
      <c r="AU38" s="94"/>
      <c r="AV38" s="94"/>
      <c r="AW38" s="94"/>
      <c r="AX38" s="94"/>
      <c r="AY38" s="94"/>
      <c r="AZ38" s="94"/>
      <c r="BA38" s="94"/>
      <c r="BB38" s="94"/>
      <c r="BC38" s="114" t="s">
        <v>125</v>
      </c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94" t="s">
        <v>126</v>
      </c>
      <c r="BO38" s="94"/>
      <c r="BP38" s="94"/>
      <c r="BQ38" s="94"/>
      <c r="BR38" s="94"/>
      <c r="BS38" s="94"/>
      <c r="BT38" s="94"/>
      <c r="BU38" s="94"/>
      <c r="BV38" s="109" t="s">
        <v>34</v>
      </c>
      <c r="BW38" s="109"/>
      <c r="BX38" s="109"/>
      <c r="BY38" s="109"/>
      <c r="BZ38" s="109"/>
    </row>
    <row r="39" spans="1:79" ht="29.25" customHeight="1">
      <c r="A39" s="114"/>
      <c r="B39" s="114"/>
      <c r="C39" s="114"/>
      <c r="D39" s="114"/>
      <c r="E39" s="93"/>
      <c r="F39" s="93"/>
      <c r="G39" s="66" t="s">
        <v>127</v>
      </c>
      <c r="H39" s="66"/>
      <c r="I39" s="66"/>
      <c r="J39" s="66" t="s">
        <v>118</v>
      </c>
      <c r="K39" s="66"/>
      <c r="L39" s="32" t="s">
        <v>128</v>
      </c>
      <c r="M39" s="66" t="s">
        <v>129</v>
      </c>
      <c r="N39" s="66"/>
      <c r="O39" s="66"/>
      <c r="P39" s="32" t="s">
        <v>130</v>
      </c>
      <c r="Q39" s="66" t="s">
        <v>127</v>
      </c>
      <c r="R39" s="66"/>
      <c r="S39" s="66" t="s">
        <v>118</v>
      </c>
      <c r="T39" s="66"/>
      <c r="U39" s="66" t="s">
        <v>128</v>
      </c>
      <c r="V39" s="66"/>
      <c r="W39" s="32" t="s">
        <v>129</v>
      </c>
      <c r="X39" s="32" t="s">
        <v>130</v>
      </c>
      <c r="Y39" s="93" t="s">
        <v>127</v>
      </c>
      <c r="Z39" s="93"/>
      <c r="AA39" s="93" t="s">
        <v>118</v>
      </c>
      <c r="AB39" s="93"/>
      <c r="AC39" s="93" t="s">
        <v>128</v>
      </c>
      <c r="AD39" s="93"/>
      <c r="AE39" s="11" t="s">
        <v>129</v>
      </c>
      <c r="AF39" s="93" t="s">
        <v>130</v>
      </c>
      <c r="AG39" s="93"/>
      <c r="AH39" s="66" t="s">
        <v>127</v>
      </c>
      <c r="AI39" s="66"/>
      <c r="AJ39" s="66"/>
      <c r="AK39" s="66" t="s">
        <v>118</v>
      </c>
      <c r="AL39" s="66"/>
      <c r="AM39" s="32" t="s">
        <v>128</v>
      </c>
      <c r="AN39" s="66" t="s">
        <v>129</v>
      </c>
      <c r="AO39" s="66"/>
      <c r="AP39" s="66"/>
      <c r="AQ39" s="66" t="s">
        <v>130</v>
      </c>
      <c r="AR39" s="66"/>
      <c r="AS39" s="66" t="s">
        <v>127</v>
      </c>
      <c r="AT39" s="66"/>
      <c r="AU39" s="66" t="s">
        <v>118</v>
      </c>
      <c r="AV39" s="66"/>
      <c r="AW39" s="66" t="s">
        <v>128</v>
      </c>
      <c r="AX39" s="66"/>
      <c r="AY39" s="66" t="s">
        <v>129</v>
      </c>
      <c r="AZ39" s="66"/>
      <c r="BA39" s="66" t="s">
        <v>130</v>
      </c>
      <c r="BB39" s="66"/>
      <c r="BC39" s="93" t="s">
        <v>127</v>
      </c>
      <c r="BD39" s="93"/>
      <c r="BE39" s="93" t="s">
        <v>118</v>
      </c>
      <c r="BF39" s="93"/>
      <c r="BG39" s="93"/>
      <c r="BH39" s="37" t="s">
        <v>128</v>
      </c>
      <c r="BI39" s="93" t="s">
        <v>129</v>
      </c>
      <c r="BJ39" s="93"/>
      <c r="BK39" s="93"/>
      <c r="BL39" s="93" t="s">
        <v>130</v>
      </c>
      <c r="BM39" s="93"/>
      <c r="BN39" s="32" t="s">
        <v>127</v>
      </c>
      <c r="BO39" s="66" t="s">
        <v>118</v>
      </c>
      <c r="BP39" s="66"/>
      <c r="BQ39" s="66" t="s">
        <v>128</v>
      </c>
      <c r="BR39" s="66"/>
      <c r="BS39" s="66" t="s">
        <v>129</v>
      </c>
      <c r="BT39" s="66"/>
      <c r="BU39" s="32" t="s">
        <v>130</v>
      </c>
      <c r="BV39" s="37" t="s">
        <v>127</v>
      </c>
      <c r="BW39" s="37" t="s">
        <v>118</v>
      </c>
      <c r="BX39" s="37" t="s">
        <v>128</v>
      </c>
      <c r="BY39" s="37" t="s">
        <v>129</v>
      </c>
      <c r="BZ39" s="37" t="s">
        <v>130</v>
      </c>
    </row>
    <row r="40" spans="1:79" ht="18" customHeight="1">
      <c r="A40" s="96" t="s">
        <v>47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</row>
    <row r="41" spans="1:79" ht="43.5" customHeight="1">
      <c r="A41" s="12">
        <v>14</v>
      </c>
      <c r="B41" s="97" t="s">
        <v>101</v>
      </c>
      <c r="C41" s="97"/>
      <c r="D41" s="2" t="s">
        <v>61</v>
      </c>
      <c r="E41" s="30">
        <f>SUM(G41,Q41,Y41,AH41,AS41,BC41,BN41,BV41)</f>
        <v>80</v>
      </c>
      <c r="F41" s="30">
        <f>SUM(J41,S41,AA41,AK41,AU41,BE41,BO41,BW41)</f>
        <v>7</v>
      </c>
      <c r="G41" s="54">
        <v>35</v>
      </c>
      <c r="H41" s="54"/>
      <c r="I41" s="54"/>
      <c r="J41" s="54">
        <v>3.5</v>
      </c>
      <c r="K41" s="54"/>
      <c r="L41" s="29" t="s">
        <v>4</v>
      </c>
      <c r="M41" s="54">
        <v>300</v>
      </c>
      <c r="N41" s="54"/>
      <c r="O41" s="54"/>
      <c r="P41" s="29" t="s">
        <v>6</v>
      </c>
      <c r="Q41" s="54">
        <v>0</v>
      </c>
      <c r="R41" s="54"/>
      <c r="S41" s="54">
        <v>0</v>
      </c>
      <c r="T41" s="54"/>
      <c r="U41" s="54" t="s">
        <v>3</v>
      </c>
      <c r="V41" s="54"/>
      <c r="W41" s="29">
        <v>0</v>
      </c>
      <c r="X41" s="29" t="s">
        <v>3</v>
      </c>
      <c r="Y41" s="120">
        <v>5</v>
      </c>
      <c r="Z41" s="55"/>
      <c r="AA41" s="120">
        <v>0.5</v>
      </c>
      <c r="AB41" s="55"/>
      <c r="AC41" s="120" t="s">
        <v>5</v>
      </c>
      <c r="AD41" s="55"/>
      <c r="AE41" s="13">
        <v>8</v>
      </c>
      <c r="AF41" s="120" t="s">
        <v>5</v>
      </c>
      <c r="AG41" s="55"/>
      <c r="AH41" s="54">
        <v>20</v>
      </c>
      <c r="AI41" s="54"/>
      <c r="AJ41" s="54"/>
      <c r="AK41" s="54">
        <v>2</v>
      </c>
      <c r="AL41" s="54"/>
      <c r="AM41" s="29" t="s">
        <v>1</v>
      </c>
      <c r="AN41" s="54">
        <v>25</v>
      </c>
      <c r="AO41" s="54"/>
      <c r="AP41" s="54"/>
      <c r="AQ41" s="54" t="s">
        <v>6</v>
      </c>
      <c r="AR41" s="54"/>
      <c r="AS41" s="54">
        <v>0</v>
      </c>
      <c r="AT41" s="54"/>
      <c r="AU41" s="54">
        <v>0</v>
      </c>
      <c r="AV41" s="54"/>
      <c r="AW41" s="54" t="s">
        <v>3</v>
      </c>
      <c r="AX41" s="54"/>
      <c r="AY41" s="54">
        <v>0</v>
      </c>
      <c r="AZ41" s="54"/>
      <c r="BA41" s="54" t="s">
        <v>3</v>
      </c>
      <c r="BB41" s="54"/>
      <c r="BC41" s="55">
        <v>0</v>
      </c>
      <c r="BD41" s="55"/>
      <c r="BE41" s="55">
        <v>0</v>
      </c>
      <c r="BF41" s="55"/>
      <c r="BG41" s="55"/>
      <c r="BH41" s="30" t="s">
        <v>3</v>
      </c>
      <c r="BI41" s="55">
        <v>0</v>
      </c>
      <c r="BJ41" s="55"/>
      <c r="BK41" s="55"/>
      <c r="BL41" s="55" t="s">
        <v>3</v>
      </c>
      <c r="BM41" s="55"/>
      <c r="BN41" s="29">
        <v>0</v>
      </c>
      <c r="BO41" s="54">
        <v>0</v>
      </c>
      <c r="BP41" s="54"/>
      <c r="BQ41" s="54" t="s">
        <v>3</v>
      </c>
      <c r="BR41" s="54"/>
      <c r="BS41" s="54">
        <v>0</v>
      </c>
      <c r="BT41" s="54"/>
      <c r="BU41" s="29" t="s">
        <v>3</v>
      </c>
      <c r="BV41" s="30">
        <v>20</v>
      </c>
      <c r="BW41" s="30">
        <v>1</v>
      </c>
      <c r="BX41" s="30" t="s">
        <v>7</v>
      </c>
      <c r="BY41" s="30">
        <v>8</v>
      </c>
      <c r="BZ41" s="30" t="s">
        <v>10</v>
      </c>
      <c r="CA41" s="7"/>
    </row>
    <row r="42" spans="1:79" ht="32.25" customHeight="1">
      <c r="A42" s="40">
        <v>15</v>
      </c>
      <c r="B42" s="97" t="s">
        <v>26</v>
      </c>
      <c r="C42" s="97"/>
      <c r="D42" s="2" t="s">
        <v>2</v>
      </c>
      <c r="E42" s="30">
        <f>SUM(G42,Q42,Y42,AH42,AS42,BC42,BN42,BV42)</f>
        <v>30</v>
      </c>
      <c r="F42" s="30">
        <f>SUM(J42,S42,AA42,AK42,AU42,BE42,BO42,BW42)</f>
        <v>2</v>
      </c>
      <c r="G42" s="54">
        <v>0</v>
      </c>
      <c r="H42" s="54"/>
      <c r="I42" s="54"/>
      <c r="J42" s="54">
        <v>0</v>
      </c>
      <c r="K42" s="54"/>
      <c r="L42" s="29" t="s">
        <v>3</v>
      </c>
      <c r="M42" s="54">
        <v>0</v>
      </c>
      <c r="N42" s="54"/>
      <c r="O42" s="54"/>
      <c r="P42" s="29" t="s">
        <v>3</v>
      </c>
      <c r="Q42" s="54">
        <v>0</v>
      </c>
      <c r="R42" s="54"/>
      <c r="S42" s="54">
        <v>0</v>
      </c>
      <c r="T42" s="54"/>
      <c r="U42" s="54" t="s">
        <v>3</v>
      </c>
      <c r="V42" s="54"/>
      <c r="W42" s="29">
        <v>0</v>
      </c>
      <c r="X42" s="29" t="s">
        <v>3</v>
      </c>
      <c r="Y42" s="55">
        <v>30</v>
      </c>
      <c r="Z42" s="55"/>
      <c r="AA42" s="55">
        <v>2</v>
      </c>
      <c r="AB42" s="55"/>
      <c r="AC42" s="55" t="s">
        <v>1</v>
      </c>
      <c r="AD42" s="55"/>
      <c r="AE42" s="14">
        <v>20</v>
      </c>
      <c r="AF42" s="55" t="s">
        <v>10</v>
      </c>
      <c r="AG42" s="55"/>
      <c r="AH42" s="54">
        <v>0</v>
      </c>
      <c r="AI42" s="54"/>
      <c r="AJ42" s="54"/>
      <c r="AK42" s="54">
        <v>0</v>
      </c>
      <c r="AL42" s="54"/>
      <c r="AM42" s="29" t="s">
        <v>3</v>
      </c>
      <c r="AN42" s="54">
        <v>0</v>
      </c>
      <c r="AO42" s="54"/>
      <c r="AP42" s="54"/>
      <c r="AQ42" s="54" t="s">
        <v>3</v>
      </c>
      <c r="AR42" s="54"/>
      <c r="AS42" s="54">
        <v>0</v>
      </c>
      <c r="AT42" s="54"/>
      <c r="AU42" s="54">
        <v>0</v>
      </c>
      <c r="AV42" s="54"/>
      <c r="AW42" s="54" t="s">
        <v>3</v>
      </c>
      <c r="AX42" s="54"/>
      <c r="AY42" s="54">
        <v>0</v>
      </c>
      <c r="AZ42" s="54"/>
      <c r="BA42" s="54" t="s">
        <v>3</v>
      </c>
      <c r="BB42" s="54"/>
      <c r="BC42" s="55">
        <v>0</v>
      </c>
      <c r="BD42" s="55"/>
      <c r="BE42" s="55">
        <v>0</v>
      </c>
      <c r="BF42" s="55"/>
      <c r="BG42" s="55"/>
      <c r="BH42" s="30" t="s">
        <v>3</v>
      </c>
      <c r="BI42" s="55">
        <v>0</v>
      </c>
      <c r="BJ42" s="55"/>
      <c r="BK42" s="55"/>
      <c r="BL42" s="55" t="s">
        <v>3</v>
      </c>
      <c r="BM42" s="55"/>
      <c r="BN42" s="29">
        <v>0</v>
      </c>
      <c r="BO42" s="54">
        <v>0</v>
      </c>
      <c r="BP42" s="54"/>
      <c r="BQ42" s="54" t="s">
        <v>3</v>
      </c>
      <c r="BR42" s="54"/>
      <c r="BS42" s="54">
        <v>0</v>
      </c>
      <c r="BT42" s="54"/>
      <c r="BU42" s="29" t="s">
        <v>3</v>
      </c>
      <c r="BV42" s="30">
        <v>0</v>
      </c>
      <c r="BW42" s="30">
        <v>0</v>
      </c>
      <c r="BX42" s="30" t="s">
        <v>3</v>
      </c>
      <c r="BY42" s="30">
        <v>0</v>
      </c>
      <c r="BZ42" s="30" t="s">
        <v>3</v>
      </c>
      <c r="CA42" s="7"/>
    </row>
    <row r="43" spans="1:79" ht="14.1" customHeight="1">
      <c r="A43" s="113" t="s">
        <v>24</v>
      </c>
      <c r="B43" s="113"/>
      <c r="C43" s="113"/>
      <c r="D43" s="113"/>
      <c r="E43" s="36">
        <f>SUM(E41:E42)</f>
        <v>110</v>
      </c>
      <c r="F43" s="36">
        <f>SUM(F41:F42)</f>
        <v>9</v>
      </c>
      <c r="G43" s="95">
        <f>SUM(G41:I42)</f>
        <v>35</v>
      </c>
      <c r="H43" s="95"/>
      <c r="I43" s="95"/>
      <c r="J43" s="95">
        <f>SUM(J41:K42)</f>
        <v>3.5</v>
      </c>
      <c r="K43" s="95"/>
      <c r="L43" s="35" t="s">
        <v>46</v>
      </c>
      <c r="M43" s="101" t="s">
        <v>5</v>
      </c>
      <c r="N43" s="95"/>
      <c r="O43" s="95"/>
      <c r="P43" s="35" t="s">
        <v>46</v>
      </c>
      <c r="Q43" s="95">
        <f>SUM(Q41:R42)</f>
        <v>0</v>
      </c>
      <c r="R43" s="95"/>
      <c r="S43" s="95">
        <f>SUM(S41:T42)</f>
        <v>0</v>
      </c>
      <c r="T43" s="95"/>
      <c r="U43" s="95" t="s">
        <v>46</v>
      </c>
      <c r="V43" s="95"/>
      <c r="W43" s="35" t="s">
        <v>46</v>
      </c>
      <c r="X43" s="35" t="s">
        <v>46</v>
      </c>
      <c r="Y43" s="92">
        <f>SUM(Y41:Z42)</f>
        <v>35</v>
      </c>
      <c r="Z43" s="91"/>
      <c r="AA43" s="92">
        <f>SUM(AA41:AB42)</f>
        <v>2.5</v>
      </c>
      <c r="AB43" s="91"/>
      <c r="AC43" s="91" t="s">
        <v>46</v>
      </c>
      <c r="AD43" s="91"/>
      <c r="AE43" s="16" t="s">
        <v>5</v>
      </c>
      <c r="AF43" s="91" t="s">
        <v>46</v>
      </c>
      <c r="AG43" s="91"/>
      <c r="AH43" s="95">
        <f>SUM(AH41:AJ42)</f>
        <v>20</v>
      </c>
      <c r="AI43" s="95"/>
      <c r="AJ43" s="95"/>
      <c r="AK43" s="95">
        <f>SUM(AK41:AL42)</f>
        <v>2</v>
      </c>
      <c r="AL43" s="95"/>
      <c r="AM43" s="35" t="s">
        <v>46</v>
      </c>
      <c r="AN43" s="101" t="s">
        <v>5</v>
      </c>
      <c r="AO43" s="95"/>
      <c r="AP43" s="95"/>
      <c r="AQ43" s="95" t="s">
        <v>46</v>
      </c>
      <c r="AR43" s="95"/>
      <c r="AS43" s="95">
        <f>SUM(AS41:AT42)</f>
        <v>0</v>
      </c>
      <c r="AT43" s="95"/>
      <c r="AU43" s="95">
        <f>SUM(AU41:AV42)</f>
        <v>0</v>
      </c>
      <c r="AV43" s="95"/>
      <c r="AW43" s="95" t="s">
        <v>46</v>
      </c>
      <c r="AX43" s="95"/>
      <c r="AY43" s="95" t="s">
        <v>46</v>
      </c>
      <c r="AZ43" s="95"/>
      <c r="BA43" s="95" t="s">
        <v>46</v>
      </c>
      <c r="BB43" s="95"/>
      <c r="BC43" s="91">
        <f>SUM(BC41:BD42)</f>
        <v>0</v>
      </c>
      <c r="BD43" s="91"/>
      <c r="BE43" s="91">
        <f>SUM(BE41:BG42)</f>
        <v>0</v>
      </c>
      <c r="BF43" s="91"/>
      <c r="BG43" s="91"/>
      <c r="BH43" s="36" t="s">
        <v>46</v>
      </c>
      <c r="BI43" s="91" t="s">
        <v>46</v>
      </c>
      <c r="BJ43" s="91"/>
      <c r="BK43" s="91"/>
      <c r="BL43" s="91" t="s">
        <v>46</v>
      </c>
      <c r="BM43" s="91"/>
      <c r="BN43" s="35">
        <f>SUM(BN41:BN42)</f>
        <v>0</v>
      </c>
      <c r="BO43" s="95">
        <f>SUM(BO41:BP42)</f>
        <v>0</v>
      </c>
      <c r="BP43" s="95"/>
      <c r="BQ43" s="95" t="s">
        <v>46</v>
      </c>
      <c r="BR43" s="95"/>
      <c r="BS43" s="95" t="s">
        <v>46</v>
      </c>
      <c r="BT43" s="95"/>
      <c r="BU43" s="35" t="s">
        <v>46</v>
      </c>
      <c r="BV43" s="36">
        <f>SUM(BV41:BV42)</f>
        <v>20</v>
      </c>
      <c r="BW43" s="36">
        <f>SUM(BW41:BW42)</f>
        <v>1</v>
      </c>
      <c r="BX43" s="36" t="s">
        <v>46</v>
      </c>
      <c r="BY43" s="36" t="s">
        <v>46</v>
      </c>
      <c r="BZ43" s="36" t="s">
        <v>46</v>
      </c>
    </row>
    <row r="44" spans="1:79" ht="18" customHeight="1">
      <c r="A44" s="96" t="s">
        <v>48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</row>
    <row r="45" spans="1:79" ht="81.75" customHeight="1">
      <c r="A45" s="12">
        <v>16</v>
      </c>
      <c r="B45" s="127" t="s">
        <v>149</v>
      </c>
      <c r="C45" s="53"/>
      <c r="D45" s="1" t="s">
        <v>55</v>
      </c>
      <c r="E45" s="30">
        <f>SUM(G45,Q45,Y45,AH45,AS45,BC45,BN45,BV45)</f>
        <v>35</v>
      </c>
      <c r="F45" s="30">
        <v>3</v>
      </c>
      <c r="G45" s="54">
        <v>19</v>
      </c>
      <c r="H45" s="54"/>
      <c r="I45" s="54"/>
      <c r="J45" s="54">
        <v>2</v>
      </c>
      <c r="K45" s="54"/>
      <c r="L45" s="29" t="s">
        <v>1</v>
      </c>
      <c r="M45" s="54">
        <v>300</v>
      </c>
      <c r="N45" s="54"/>
      <c r="O45" s="54"/>
      <c r="P45" s="29" t="s">
        <v>6</v>
      </c>
      <c r="Q45" s="54">
        <v>0</v>
      </c>
      <c r="R45" s="54"/>
      <c r="S45" s="54">
        <v>0</v>
      </c>
      <c r="T45" s="54"/>
      <c r="U45" s="54" t="s">
        <v>3</v>
      </c>
      <c r="V45" s="54"/>
      <c r="W45" s="29">
        <v>0</v>
      </c>
      <c r="X45" s="29" t="s">
        <v>3</v>
      </c>
      <c r="Y45" s="55">
        <v>6</v>
      </c>
      <c r="Z45" s="55"/>
      <c r="AA45" s="55">
        <v>0.5</v>
      </c>
      <c r="AB45" s="55"/>
      <c r="AC45" s="55" t="s">
        <v>1</v>
      </c>
      <c r="AD45" s="55"/>
      <c r="AE45" s="14">
        <v>8</v>
      </c>
      <c r="AF45" s="55" t="s">
        <v>6</v>
      </c>
      <c r="AG45" s="55"/>
      <c r="AH45" s="54">
        <v>10</v>
      </c>
      <c r="AI45" s="54"/>
      <c r="AJ45" s="54"/>
      <c r="AK45" s="54">
        <v>0.5</v>
      </c>
      <c r="AL45" s="54"/>
      <c r="AM45" s="29" t="s">
        <v>7</v>
      </c>
      <c r="AN45" s="54">
        <v>25</v>
      </c>
      <c r="AO45" s="54"/>
      <c r="AP45" s="54"/>
      <c r="AQ45" s="54" t="s">
        <v>6</v>
      </c>
      <c r="AR45" s="54"/>
      <c r="AS45" s="54">
        <v>0</v>
      </c>
      <c r="AT45" s="54"/>
      <c r="AU45" s="54">
        <v>0</v>
      </c>
      <c r="AV45" s="54"/>
      <c r="AW45" s="54" t="s">
        <v>3</v>
      </c>
      <c r="AX45" s="54"/>
      <c r="AY45" s="54">
        <v>0</v>
      </c>
      <c r="AZ45" s="54"/>
      <c r="BA45" s="54" t="s">
        <v>3</v>
      </c>
      <c r="BB45" s="54"/>
      <c r="BC45" s="55">
        <v>0</v>
      </c>
      <c r="BD45" s="55"/>
      <c r="BE45" s="55">
        <v>0</v>
      </c>
      <c r="BF45" s="55"/>
      <c r="BG45" s="55"/>
      <c r="BH45" s="30" t="s">
        <v>3</v>
      </c>
      <c r="BI45" s="55">
        <v>0</v>
      </c>
      <c r="BJ45" s="55"/>
      <c r="BK45" s="55"/>
      <c r="BL45" s="55" t="s">
        <v>3</v>
      </c>
      <c r="BM45" s="55"/>
      <c r="BN45" s="29">
        <v>0</v>
      </c>
      <c r="BO45" s="54">
        <v>0</v>
      </c>
      <c r="BP45" s="54"/>
      <c r="BQ45" s="54" t="s">
        <v>3</v>
      </c>
      <c r="BR45" s="54"/>
      <c r="BS45" s="54">
        <v>0</v>
      </c>
      <c r="BT45" s="54"/>
      <c r="BU45" s="29" t="s">
        <v>3</v>
      </c>
      <c r="BV45" s="30">
        <v>0</v>
      </c>
      <c r="BW45" s="30">
        <v>0</v>
      </c>
      <c r="BX45" s="30" t="s">
        <v>3</v>
      </c>
      <c r="BY45" s="30">
        <v>0</v>
      </c>
      <c r="BZ45" s="30" t="s">
        <v>3</v>
      </c>
      <c r="CA45" s="7"/>
    </row>
    <row r="46" spans="1:79" ht="81.75" customHeight="1">
      <c r="A46" s="12">
        <v>17</v>
      </c>
      <c r="B46" s="53" t="s">
        <v>151</v>
      </c>
      <c r="C46" s="53"/>
      <c r="D46" s="1" t="s">
        <v>55</v>
      </c>
      <c r="E46" s="30">
        <f>SUM(G46,Q46,Y46,AH46,AS46,BC46,BN46,BV46)</f>
        <v>20</v>
      </c>
      <c r="F46" s="30">
        <v>2</v>
      </c>
      <c r="G46" s="54">
        <v>12</v>
      </c>
      <c r="H46" s="54"/>
      <c r="I46" s="54"/>
      <c r="J46" s="54">
        <v>1</v>
      </c>
      <c r="K46" s="54"/>
      <c r="L46" s="29" t="s">
        <v>1</v>
      </c>
      <c r="M46" s="54">
        <v>300</v>
      </c>
      <c r="N46" s="54"/>
      <c r="O46" s="54"/>
      <c r="P46" s="29" t="s">
        <v>6</v>
      </c>
      <c r="Q46" s="54">
        <v>0</v>
      </c>
      <c r="R46" s="54"/>
      <c r="S46" s="54">
        <v>0</v>
      </c>
      <c r="T46" s="54"/>
      <c r="U46" s="54" t="s">
        <v>3</v>
      </c>
      <c r="V46" s="54"/>
      <c r="W46" s="29">
        <v>0</v>
      </c>
      <c r="X46" s="29" t="s">
        <v>3</v>
      </c>
      <c r="Y46" s="55">
        <v>3</v>
      </c>
      <c r="Z46" s="55"/>
      <c r="AA46" s="55">
        <v>0.5</v>
      </c>
      <c r="AB46" s="55"/>
      <c r="AC46" s="55" t="s">
        <v>1</v>
      </c>
      <c r="AD46" s="55"/>
      <c r="AE46" s="14">
        <v>8</v>
      </c>
      <c r="AF46" s="55" t="s">
        <v>6</v>
      </c>
      <c r="AG46" s="55"/>
      <c r="AH46" s="54">
        <v>5</v>
      </c>
      <c r="AI46" s="54"/>
      <c r="AJ46" s="54"/>
      <c r="AK46" s="54">
        <v>0.5</v>
      </c>
      <c r="AL46" s="54"/>
      <c r="AM46" s="29" t="s">
        <v>7</v>
      </c>
      <c r="AN46" s="54">
        <v>25</v>
      </c>
      <c r="AO46" s="54"/>
      <c r="AP46" s="54"/>
      <c r="AQ46" s="54" t="s">
        <v>6</v>
      </c>
      <c r="AR46" s="54"/>
      <c r="AS46" s="54">
        <v>0</v>
      </c>
      <c r="AT46" s="54"/>
      <c r="AU46" s="54">
        <v>0</v>
      </c>
      <c r="AV46" s="54"/>
      <c r="AW46" s="54" t="s">
        <v>3</v>
      </c>
      <c r="AX46" s="54"/>
      <c r="AY46" s="54">
        <v>0</v>
      </c>
      <c r="AZ46" s="54"/>
      <c r="BA46" s="54" t="s">
        <v>3</v>
      </c>
      <c r="BB46" s="54"/>
      <c r="BC46" s="55">
        <v>0</v>
      </c>
      <c r="BD46" s="55"/>
      <c r="BE46" s="55">
        <v>0</v>
      </c>
      <c r="BF46" s="55"/>
      <c r="BG46" s="55"/>
      <c r="BH46" s="30" t="s">
        <v>3</v>
      </c>
      <c r="BI46" s="55">
        <v>0</v>
      </c>
      <c r="BJ46" s="55"/>
      <c r="BK46" s="55"/>
      <c r="BL46" s="55" t="s">
        <v>3</v>
      </c>
      <c r="BM46" s="55"/>
      <c r="BN46" s="29">
        <v>0</v>
      </c>
      <c r="BO46" s="54">
        <v>0</v>
      </c>
      <c r="BP46" s="54"/>
      <c r="BQ46" s="54" t="s">
        <v>3</v>
      </c>
      <c r="BR46" s="54"/>
      <c r="BS46" s="54">
        <v>0</v>
      </c>
      <c r="BT46" s="54"/>
      <c r="BU46" s="29" t="s">
        <v>3</v>
      </c>
      <c r="BV46" s="30">
        <v>0</v>
      </c>
      <c r="BW46" s="30">
        <v>0</v>
      </c>
      <c r="BX46" s="30" t="s">
        <v>3</v>
      </c>
      <c r="BY46" s="30">
        <v>0</v>
      </c>
      <c r="BZ46" s="30" t="s">
        <v>3</v>
      </c>
      <c r="CA46" s="7"/>
    </row>
    <row r="47" spans="1:79" ht="54" customHeight="1">
      <c r="A47" s="12">
        <v>18</v>
      </c>
      <c r="B47" s="53" t="s">
        <v>94</v>
      </c>
      <c r="C47" s="53"/>
      <c r="D47" s="1" t="s">
        <v>56</v>
      </c>
      <c r="E47" s="30">
        <f t="shared" ref="E47:E49" si="7">SUM(G47,Q47,Y47,AH47,AS47,BC47,BN47,BV47)</f>
        <v>40</v>
      </c>
      <c r="F47" s="30">
        <f t="shared" ref="F47:F50" si="8">SUM(J47,S47,AA47,AK47,AU47,BE47,BO47,BW47)</f>
        <v>3</v>
      </c>
      <c r="G47" s="54">
        <v>11</v>
      </c>
      <c r="H47" s="54"/>
      <c r="I47" s="54"/>
      <c r="J47" s="54">
        <v>0.5</v>
      </c>
      <c r="K47" s="54"/>
      <c r="L47" s="29" t="s">
        <v>1</v>
      </c>
      <c r="M47" s="54">
        <v>300</v>
      </c>
      <c r="N47" s="54"/>
      <c r="O47" s="54"/>
      <c r="P47" s="29" t="s">
        <v>6</v>
      </c>
      <c r="Q47" s="54">
        <v>0</v>
      </c>
      <c r="R47" s="54"/>
      <c r="S47" s="54">
        <v>0</v>
      </c>
      <c r="T47" s="54"/>
      <c r="U47" s="54" t="s">
        <v>3</v>
      </c>
      <c r="V47" s="54"/>
      <c r="W47" s="29">
        <v>0</v>
      </c>
      <c r="X47" s="29" t="s">
        <v>3</v>
      </c>
      <c r="Y47" s="55">
        <v>9</v>
      </c>
      <c r="Z47" s="55"/>
      <c r="AA47" s="55">
        <v>0.5</v>
      </c>
      <c r="AB47" s="55"/>
      <c r="AC47" s="55" t="s">
        <v>1</v>
      </c>
      <c r="AD47" s="55"/>
      <c r="AE47" s="14">
        <v>8</v>
      </c>
      <c r="AF47" s="55" t="s">
        <v>6</v>
      </c>
      <c r="AG47" s="55"/>
      <c r="AH47" s="54">
        <v>20</v>
      </c>
      <c r="AI47" s="54"/>
      <c r="AJ47" s="54"/>
      <c r="AK47" s="54">
        <v>2</v>
      </c>
      <c r="AL47" s="54"/>
      <c r="AM47" s="29" t="s">
        <v>7</v>
      </c>
      <c r="AN47" s="54">
        <v>25</v>
      </c>
      <c r="AO47" s="54"/>
      <c r="AP47" s="54"/>
      <c r="AQ47" s="54" t="s">
        <v>6</v>
      </c>
      <c r="AR47" s="54"/>
      <c r="AS47" s="54">
        <v>0</v>
      </c>
      <c r="AT47" s="54"/>
      <c r="AU47" s="54">
        <v>0</v>
      </c>
      <c r="AV47" s="54"/>
      <c r="AW47" s="54" t="s">
        <v>3</v>
      </c>
      <c r="AX47" s="54"/>
      <c r="AY47" s="54">
        <v>0</v>
      </c>
      <c r="AZ47" s="54"/>
      <c r="BA47" s="54" t="s">
        <v>3</v>
      </c>
      <c r="BB47" s="54"/>
      <c r="BC47" s="55">
        <v>0</v>
      </c>
      <c r="BD47" s="55"/>
      <c r="BE47" s="55">
        <v>0</v>
      </c>
      <c r="BF47" s="55"/>
      <c r="BG47" s="55"/>
      <c r="BH47" s="30" t="s">
        <v>3</v>
      </c>
      <c r="BI47" s="55">
        <v>0</v>
      </c>
      <c r="BJ47" s="55"/>
      <c r="BK47" s="55"/>
      <c r="BL47" s="55" t="s">
        <v>3</v>
      </c>
      <c r="BM47" s="55"/>
      <c r="BN47" s="29">
        <v>0</v>
      </c>
      <c r="BO47" s="54">
        <v>0</v>
      </c>
      <c r="BP47" s="54"/>
      <c r="BQ47" s="54" t="s">
        <v>3</v>
      </c>
      <c r="BR47" s="54"/>
      <c r="BS47" s="54">
        <v>0</v>
      </c>
      <c r="BT47" s="54"/>
      <c r="BU47" s="29" t="s">
        <v>3</v>
      </c>
      <c r="BV47" s="30">
        <v>0</v>
      </c>
      <c r="BW47" s="30">
        <v>0</v>
      </c>
      <c r="BX47" s="30" t="s">
        <v>3</v>
      </c>
      <c r="BY47" s="30">
        <v>0</v>
      </c>
      <c r="BZ47" s="30" t="s">
        <v>3</v>
      </c>
      <c r="CA47" s="7"/>
    </row>
    <row r="48" spans="1:79" ht="80.45" customHeight="1">
      <c r="A48" s="12">
        <v>19</v>
      </c>
      <c r="B48" s="53" t="s">
        <v>152</v>
      </c>
      <c r="C48" s="53"/>
      <c r="D48" s="2" t="s">
        <v>79</v>
      </c>
      <c r="E48" s="30">
        <f>SUM(G48,Q48,Y48,AH48,AS48,BC48,BN48,BV48)</f>
        <v>25</v>
      </c>
      <c r="F48" s="30">
        <f>SUM(J48,S48,AA48,AK48,AU48,BE48,BO48,BW48)</f>
        <v>2</v>
      </c>
      <c r="G48" s="54">
        <v>11</v>
      </c>
      <c r="H48" s="54"/>
      <c r="I48" s="54"/>
      <c r="J48" s="54">
        <v>1</v>
      </c>
      <c r="K48" s="54"/>
      <c r="L48" s="29" t="s">
        <v>1</v>
      </c>
      <c r="M48" s="54">
        <v>300</v>
      </c>
      <c r="N48" s="54"/>
      <c r="O48" s="54"/>
      <c r="P48" s="29" t="s">
        <v>6</v>
      </c>
      <c r="Q48" s="54">
        <v>0</v>
      </c>
      <c r="R48" s="54"/>
      <c r="S48" s="54">
        <v>0</v>
      </c>
      <c r="T48" s="54"/>
      <c r="U48" s="54" t="s">
        <v>3</v>
      </c>
      <c r="V48" s="54"/>
      <c r="W48" s="29">
        <v>0</v>
      </c>
      <c r="X48" s="29" t="s">
        <v>3</v>
      </c>
      <c r="Y48" s="55">
        <v>9</v>
      </c>
      <c r="Z48" s="55"/>
      <c r="AA48" s="55">
        <v>0.5</v>
      </c>
      <c r="AB48" s="55"/>
      <c r="AC48" s="55" t="s">
        <v>1</v>
      </c>
      <c r="AD48" s="55"/>
      <c r="AE48" s="14">
        <v>8</v>
      </c>
      <c r="AF48" s="55" t="s">
        <v>6</v>
      </c>
      <c r="AG48" s="55"/>
      <c r="AH48" s="54">
        <v>5</v>
      </c>
      <c r="AI48" s="54"/>
      <c r="AJ48" s="54"/>
      <c r="AK48" s="54">
        <v>0.5</v>
      </c>
      <c r="AL48" s="54"/>
      <c r="AM48" s="29" t="s">
        <v>7</v>
      </c>
      <c r="AN48" s="54">
        <v>25</v>
      </c>
      <c r="AO48" s="54"/>
      <c r="AP48" s="54"/>
      <c r="AQ48" s="54" t="s">
        <v>6</v>
      </c>
      <c r="AR48" s="54"/>
      <c r="AS48" s="54">
        <v>0</v>
      </c>
      <c r="AT48" s="54"/>
      <c r="AU48" s="54">
        <v>0</v>
      </c>
      <c r="AV48" s="54"/>
      <c r="AW48" s="54" t="s">
        <v>3</v>
      </c>
      <c r="AX48" s="54"/>
      <c r="AY48" s="54">
        <v>0</v>
      </c>
      <c r="AZ48" s="54"/>
      <c r="BA48" s="54" t="s">
        <v>3</v>
      </c>
      <c r="BB48" s="54"/>
      <c r="BC48" s="55">
        <v>0</v>
      </c>
      <c r="BD48" s="55"/>
      <c r="BE48" s="55">
        <v>0</v>
      </c>
      <c r="BF48" s="55"/>
      <c r="BG48" s="55"/>
      <c r="BH48" s="30" t="s">
        <v>3</v>
      </c>
      <c r="BI48" s="55">
        <v>0</v>
      </c>
      <c r="BJ48" s="55"/>
      <c r="BK48" s="55"/>
      <c r="BL48" s="55" t="s">
        <v>3</v>
      </c>
      <c r="BM48" s="55"/>
      <c r="BN48" s="29">
        <v>0</v>
      </c>
      <c r="BO48" s="54">
        <v>0</v>
      </c>
      <c r="BP48" s="54"/>
      <c r="BQ48" s="54" t="s">
        <v>3</v>
      </c>
      <c r="BR48" s="54"/>
      <c r="BS48" s="54">
        <v>0</v>
      </c>
      <c r="BT48" s="54"/>
      <c r="BU48" s="29" t="s">
        <v>3</v>
      </c>
      <c r="BV48" s="30">
        <v>0</v>
      </c>
      <c r="BW48" s="30">
        <v>0</v>
      </c>
      <c r="BX48" s="30" t="s">
        <v>3</v>
      </c>
      <c r="BY48" s="30">
        <v>0</v>
      </c>
      <c r="BZ48" s="30" t="s">
        <v>3</v>
      </c>
      <c r="CA48" s="42"/>
    </row>
    <row r="49" spans="1:79" ht="39.75" customHeight="1">
      <c r="A49" s="40">
        <v>20</v>
      </c>
      <c r="B49" s="97" t="s">
        <v>29</v>
      </c>
      <c r="C49" s="97"/>
      <c r="D49" s="5" t="s">
        <v>58</v>
      </c>
      <c r="E49" s="30">
        <f t="shared" si="7"/>
        <v>20</v>
      </c>
      <c r="F49" s="30">
        <f t="shared" si="8"/>
        <v>1.5</v>
      </c>
      <c r="G49" s="54">
        <v>15</v>
      </c>
      <c r="H49" s="54"/>
      <c r="I49" s="54"/>
      <c r="J49" s="54">
        <v>1</v>
      </c>
      <c r="K49" s="54"/>
      <c r="L49" s="29" t="s">
        <v>1</v>
      </c>
      <c r="M49" s="54">
        <v>300</v>
      </c>
      <c r="N49" s="54"/>
      <c r="O49" s="54"/>
      <c r="P49" s="29" t="s">
        <v>6</v>
      </c>
      <c r="Q49" s="54">
        <v>0</v>
      </c>
      <c r="R49" s="54"/>
      <c r="S49" s="54">
        <v>0</v>
      </c>
      <c r="T49" s="54"/>
      <c r="U49" s="54" t="s">
        <v>3</v>
      </c>
      <c r="V49" s="54"/>
      <c r="W49" s="29">
        <v>0</v>
      </c>
      <c r="X49" s="29" t="s">
        <v>3</v>
      </c>
      <c r="Y49" s="55">
        <v>0</v>
      </c>
      <c r="Z49" s="55"/>
      <c r="AA49" s="55">
        <v>0</v>
      </c>
      <c r="AB49" s="55"/>
      <c r="AC49" s="55">
        <v>0</v>
      </c>
      <c r="AD49" s="55"/>
      <c r="AE49" s="14">
        <v>0</v>
      </c>
      <c r="AF49" s="55">
        <v>0</v>
      </c>
      <c r="AG49" s="55"/>
      <c r="AH49" s="54">
        <v>5</v>
      </c>
      <c r="AI49" s="54"/>
      <c r="AJ49" s="54"/>
      <c r="AK49" s="54">
        <v>0.5</v>
      </c>
      <c r="AL49" s="54"/>
      <c r="AM49" s="29" t="s">
        <v>7</v>
      </c>
      <c r="AN49" s="54">
        <v>25</v>
      </c>
      <c r="AO49" s="54"/>
      <c r="AP49" s="54"/>
      <c r="AQ49" s="54" t="s">
        <v>6</v>
      </c>
      <c r="AR49" s="54"/>
      <c r="AS49" s="54">
        <v>0</v>
      </c>
      <c r="AT49" s="54"/>
      <c r="AU49" s="54">
        <v>0</v>
      </c>
      <c r="AV49" s="54"/>
      <c r="AW49" s="54" t="s">
        <v>3</v>
      </c>
      <c r="AX49" s="54"/>
      <c r="AY49" s="54">
        <v>0</v>
      </c>
      <c r="AZ49" s="54"/>
      <c r="BA49" s="54" t="s">
        <v>3</v>
      </c>
      <c r="BB49" s="54"/>
      <c r="BC49" s="55">
        <v>0</v>
      </c>
      <c r="BD49" s="55"/>
      <c r="BE49" s="55">
        <v>0</v>
      </c>
      <c r="BF49" s="55"/>
      <c r="BG49" s="55"/>
      <c r="BH49" s="30" t="s">
        <v>3</v>
      </c>
      <c r="BI49" s="55">
        <v>0</v>
      </c>
      <c r="BJ49" s="55"/>
      <c r="BK49" s="55"/>
      <c r="BL49" s="55" t="s">
        <v>3</v>
      </c>
      <c r="BM49" s="55"/>
      <c r="BN49" s="29">
        <v>0</v>
      </c>
      <c r="BO49" s="54">
        <v>0</v>
      </c>
      <c r="BP49" s="54"/>
      <c r="BQ49" s="54" t="s">
        <v>3</v>
      </c>
      <c r="BR49" s="54"/>
      <c r="BS49" s="54">
        <v>0</v>
      </c>
      <c r="BT49" s="54"/>
      <c r="BU49" s="29" t="s">
        <v>3</v>
      </c>
      <c r="BV49" s="30">
        <v>0</v>
      </c>
      <c r="BW49" s="30">
        <v>0</v>
      </c>
      <c r="BX49" s="30" t="s">
        <v>3</v>
      </c>
      <c r="BY49" s="30">
        <v>0</v>
      </c>
      <c r="BZ49" s="30" t="s">
        <v>3</v>
      </c>
      <c r="CA49" s="7"/>
    </row>
    <row r="50" spans="1:79" ht="41.45" customHeight="1">
      <c r="A50" s="12">
        <v>21</v>
      </c>
      <c r="B50" s="64" t="s">
        <v>95</v>
      </c>
      <c r="C50" s="65"/>
      <c r="D50" s="2" t="s">
        <v>65</v>
      </c>
      <c r="E50" s="30">
        <f>SUM(G50,Q50,Y50,AH50,AS50,BC50,BN50,BV50)</f>
        <v>100</v>
      </c>
      <c r="F50" s="30">
        <f t="shared" si="8"/>
        <v>5</v>
      </c>
      <c r="G50" s="54">
        <v>0</v>
      </c>
      <c r="H50" s="54"/>
      <c r="I50" s="54"/>
      <c r="J50" s="54">
        <v>0</v>
      </c>
      <c r="K50" s="54"/>
      <c r="L50" s="29">
        <v>0</v>
      </c>
      <c r="M50" s="54">
        <v>0</v>
      </c>
      <c r="N50" s="54"/>
      <c r="O50" s="54"/>
      <c r="P50" s="29">
        <v>0</v>
      </c>
      <c r="Q50" s="54">
        <v>0</v>
      </c>
      <c r="R50" s="54"/>
      <c r="S50" s="54">
        <v>0</v>
      </c>
      <c r="T50" s="54"/>
      <c r="U50" s="54" t="s">
        <v>3</v>
      </c>
      <c r="V50" s="54"/>
      <c r="W50" s="29">
        <v>0</v>
      </c>
      <c r="X50" s="29" t="s">
        <v>3</v>
      </c>
      <c r="Y50" s="55">
        <v>0</v>
      </c>
      <c r="Z50" s="55"/>
      <c r="AA50" s="55">
        <v>0</v>
      </c>
      <c r="AB50" s="55"/>
      <c r="AC50" s="55">
        <v>0</v>
      </c>
      <c r="AD50" s="55"/>
      <c r="AE50" s="14">
        <v>0</v>
      </c>
      <c r="AF50" s="55">
        <v>0</v>
      </c>
      <c r="AG50" s="55"/>
      <c r="AH50" s="54">
        <v>0</v>
      </c>
      <c r="AI50" s="54"/>
      <c r="AJ50" s="54"/>
      <c r="AK50" s="54">
        <v>0</v>
      </c>
      <c r="AL50" s="54"/>
      <c r="AM50" s="29" t="s">
        <v>3</v>
      </c>
      <c r="AN50" s="54">
        <v>0</v>
      </c>
      <c r="AO50" s="54"/>
      <c r="AP50" s="54"/>
      <c r="AQ50" s="54" t="s">
        <v>3</v>
      </c>
      <c r="AR50" s="54"/>
      <c r="AS50" s="54">
        <v>0</v>
      </c>
      <c r="AT50" s="54"/>
      <c r="AU50" s="54">
        <v>0</v>
      </c>
      <c r="AV50" s="54"/>
      <c r="AW50" s="54" t="s">
        <v>3</v>
      </c>
      <c r="AX50" s="54"/>
      <c r="AY50" s="54">
        <v>0</v>
      </c>
      <c r="AZ50" s="54"/>
      <c r="BA50" s="54" t="s">
        <v>3</v>
      </c>
      <c r="BB50" s="54"/>
      <c r="BC50" s="55">
        <v>0</v>
      </c>
      <c r="BD50" s="55"/>
      <c r="BE50" s="55">
        <v>0</v>
      </c>
      <c r="BF50" s="55"/>
      <c r="BG50" s="55"/>
      <c r="BH50" s="30" t="s">
        <v>3</v>
      </c>
      <c r="BI50" s="55">
        <v>0</v>
      </c>
      <c r="BJ50" s="55"/>
      <c r="BK50" s="55"/>
      <c r="BL50" s="55" t="s">
        <v>3</v>
      </c>
      <c r="BM50" s="55"/>
      <c r="BN50" s="29">
        <v>0</v>
      </c>
      <c r="BO50" s="54">
        <v>0</v>
      </c>
      <c r="BP50" s="54"/>
      <c r="BQ50" s="54" t="s">
        <v>3</v>
      </c>
      <c r="BR50" s="54"/>
      <c r="BS50" s="54">
        <v>0</v>
      </c>
      <c r="BT50" s="54"/>
      <c r="BU50" s="29" t="s">
        <v>3</v>
      </c>
      <c r="BV50" s="30">
        <v>100</v>
      </c>
      <c r="BW50" s="30">
        <v>5</v>
      </c>
      <c r="BX50" s="30" t="s">
        <v>7</v>
      </c>
      <c r="BY50" s="30">
        <v>8</v>
      </c>
      <c r="BZ50" s="30" t="s">
        <v>10</v>
      </c>
      <c r="CA50" s="7"/>
    </row>
    <row r="51" spans="1:79" ht="14.1" customHeight="1">
      <c r="A51" s="98" t="s">
        <v>25</v>
      </c>
      <c r="B51" s="99"/>
      <c r="C51" s="99"/>
      <c r="D51" s="100"/>
      <c r="E51" s="36">
        <f>SUM(E45:E50)</f>
        <v>240</v>
      </c>
      <c r="F51" s="36">
        <f>SUM(F45:F50)</f>
        <v>16.5</v>
      </c>
      <c r="G51" s="95">
        <f>SUM(G45:I50)</f>
        <v>68</v>
      </c>
      <c r="H51" s="95"/>
      <c r="I51" s="95"/>
      <c r="J51" s="95">
        <f>SUM(J45:K50)</f>
        <v>5.5</v>
      </c>
      <c r="K51" s="95"/>
      <c r="L51" s="35" t="s">
        <v>46</v>
      </c>
      <c r="M51" s="101" t="s">
        <v>5</v>
      </c>
      <c r="N51" s="95"/>
      <c r="O51" s="95"/>
      <c r="P51" s="35" t="s">
        <v>46</v>
      </c>
      <c r="Q51" s="95">
        <f>SUM(Q45:R50)</f>
        <v>0</v>
      </c>
      <c r="R51" s="95"/>
      <c r="S51" s="95">
        <f>SUM(S45:T50)</f>
        <v>0</v>
      </c>
      <c r="T51" s="95"/>
      <c r="U51" s="95" t="s">
        <v>46</v>
      </c>
      <c r="V51" s="95"/>
      <c r="W51" s="35" t="s">
        <v>46</v>
      </c>
      <c r="X51" s="35" t="s">
        <v>46</v>
      </c>
      <c r="Y51" s="92">
        <f>SUM(Y45:Z50)</f>
        <v>27</v>
      </c>
      <c r="Z51" s="91"/>
      <c r="AA51" s="92">
        <f>SUM(AA45:AB50)</f>
        <v>2</v>
      </c>
      <c r="AB51" s="91"/>
      <c r="AC51" s="91" t="s">
        <v>46</v>
      </c>
      <c r="AD51" s="91"/>
      <c r="AE51" s="16" t="s">
        <v>5</v>
      </c>
      <c r="AF51" s="91" t="s">
        <v>46</v>
      </c>
      <c r="AG51" s="91"/>
      <c r="AH51" s="95">
        <f>SUM(AH45:AJ50)</f>
        <v>45</v>
      </c>
      <c r="AI51" s="95"/>
      <c r="AJ51" s="95"/>
      <c r="AK51" s="95">
        <f>SUM(AK45:AL50)</f>
        <v>4</v>
      </c>
      <c r="AL51" s="95"/>
      <c r="AM51" s="35" t="s">
        <v>46</v>
      </c>
      <c r="AN51" s="101" t="s">
        <v>5</v>
      </c>
      <c r="AO51" s="95"/>
      <c r="AP51" s="95"/>
      <c r="AQ51" s="95" t="s">
        <v>46</v>
      </c>
      <c r="AR51" s="95"/>
      <c r="AS51" s="95">
        <f>SUM(AS45:AT50)</f>
        <v>0</v>
      </c>
      <c r="AT51" s="95"/>
      <c r="AU51" s="95">
        <f>SUM(AU45:AV50)</f>
        <v>0</v>
      </c>
      <c r="AV51" s="95"/>
      <c r="AW51" s="95" t="s">
        <v>46</v>
      </c>
      <c r="AX51" s="95"/>
      <c r="AY51" s="95" t="s">
        <v>46</v>
      </c>
      <c r="AZ51" s="95"/>
      <c r="BA51" s="95" t="s">
        <v>46</v>
      </c>
      <c r="BB51" s="95"/>
      <c r="BC51" s="91">
        <f>SUM(BC45:BD50)</f>
        <v>0</v>
      </c>
      <c r="BD51" s="91"/>
      <c r="BE51" s="91">
        <f>SUM(BE45:BG50)</f>
        <v>0</v>
      </c>
      <c r="BF51" s="91"/>
      <c r="BG51" s="91"/>
      <c r="BH51" s="36" t="s">
        <v>46</v>
      </c>
      <c r="BI51" s="91" t="s">
        <v>46</v>
      </c>
      <c r="BJ51" s="91"/>
      <c r="BK51" s="91"/>
      <c r="BL51" s="91" t="s">
        <v>46</v>
      </c>
      <c r="BM51" s="91"/>
      <c r="BN51" s="35">
        <f>SUM(BN45:BN50)</f>
        <v>0</v>
      </c>
      <c r="BO51" s="95">
        <f>SUM(BO45:BP50)</f>
        <v>0</v>
      </c>
      <c r="BP51" s="95"/>
      <c r="BQ51" s="95" t="s">
        <v>46</v>
      </c>
      <c r="BR51" s="95"/>
      <c r="BS51" s="95" t="s">
        <v>46</v>
      </c>
      <c r="BT51" s="95"/>
      <c r="BU51" s="35" t="s">
        <v>46</v>
      </c>
      <c r="BV51" s="36">
        <f>SUM(BV45:BV50)</f>
        <v>100</v>
      </c>
      <c r="BW51" s="36">
        <f>SUM(BW45:BW50)</f>
        <v>5</v>
      </c>
      <c r="BX51" s="36" t="s">
        <v>46</v>
      </c>
      <c r="BY51" s="36" t="s">
        <v>46</v>
      </c>
      <c r="BZ51" s="36" t="s">
        <v>46</v>
      </c>
    </row>
    <row r="52" spans="1:79" ht="18" customHeight="1">
      <c r="A52" s="96" t="s">
        <v>108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</row>
    <row r="53" spans="1:79" s="18" customFormat="1" ht="34.9" customHeight="1">
      <c r="A53" s="40">
        <v>22</v>
      </c>
      <c r="B53" s="97" t="s">
        <v>18</v>
      </c>
      <c r="C53" s="97"/>
      <c r="D53" s="2" t="s">
        <v>63</v>
      </c>
      <c r="E53" s="30">
        <f>SUM(G53,Q53,Y53,AH53,AS53,BC53,BN53,BV53)</f>
        <v>10</v>
      </c>
      <c r="F53" s="30">
        <f>SUM(J53,S53,AA53,AK53,AU53,BE53,BO53,BW53)</f>
        <v>1</v>
      </c>
      <c r="G53" s="54">
        <v>0</v>
      </c>
      <c r="H53" s="54"/>
      <c r="I53" s="54"/>
      <c r="J53" s="54">
        <v>0</v>
      </c>
      <c r="K53" s="54"/>
      <c r="L53" s="29">
        <v>0</v>
      </c>
      <c r="M53" s="54">
        <v>0</v>
      </c>
      <c r="N53" s="54"/>
      <c r="O53" s="54"/>
      <c r="P53" s="29">
        <v>0</v>
      </c>
      <c r="Q53" s="54">
        <v>0</v>
      </c>
      <c r="R53" s="54"/>
      <c r="S53" s="54">
        <v>0</v>
      </c>
      <c r="T53" s="54"/>
      <c r="U53" s="54" t="s">
        <v>3</v>
      </c>
      <c r="V53" s="54"/>
      <c r="W53" s="29">
        <v>0</v>
      </c>
      <c r="X53" s="29" t="s">
        <v>3</v>
      </c>
      <c r="Y53" s="55">
        <v>0</v>
      </c>
      <c r="Z53" s="55"/>
      <c r="AA53" s="55">
        <v>0</v>
      </c>
      <c r="AB53" s="55"/>
      <c r="AC53" s="55">
        <v>0</v>
      </c>
      <c r="AD53" s="55"/>
      <c r="AE53" s="14">
        <v>0</v>
      </c>
      <c r="AF53" s="55">
        <v>0</v>
      </c>
      <c r="AG53" s="55"/>
      <c r="AH53" s="54">
        <v>10</v>
      </c>
      <c r="AI53" s="54"/>
      <c r="AJ53" s="54"/>
      <c r="AK53" s="54">
        <v>1</v>
      </c>
      <c r="AL53" s="54"/>
      <c r="AM53" s="29" t="s">
        <v>1</v>
      </c>
      <c r="AN53" s="54">
        <v>25</v>
      </c>
      <c r="AO53" s="54"/>
      <c r="AP53" s="54"/>
      <c r="AQ53" s="54" t="s">
        <v>10</v>
      </c>
      <c r="AR53" s="54"/>
      <c r="AS53" s="54">
        <v>0</v>
      </c>
      <c r="AT53" s="54"/>
      <c r="AU53" s="54">
        <v>0</v>
      </c>
      <c r="AV53" s="54"/>
      <c r="AW53" s="54" t="s">
        <v>3</v>
      </c>
      <c r="AX53" s="54"/>
      <c r="AY53" s="54">
        <v>0</v>
      </c>
      <c r="AZ53" s="54"/>
      <c r="BA53" s="54" t="s">
        <v>3</v>
      </c>
      <c r="BB53" s="54"/>
      <c r="BC53" s="55">
        <v>0</v>
      </c>
      <c r="BD53" s="55"/>
      <c r="BE53" s="55">
        <v>0</v>
      </c>
      <c r="BF53" s="55"/>
      <c r="BG53" s="55"/>
      <c r="BH53" s="30" t="s">
        <v>3</v>
      </c>
      <c r="BI53" s="55">
        <v>0</v>
      </c>
      <c r="BJ53" s="55"/>
      <c r="BK53" s="55"/>
      <c r="BL53" s="55" t="s">
        <v>3</v>
      </c>
      <c r="BM53" s="55"/>
      <c r="BN53" s="29">
        <v>0</v>
      </c>
      <c r="BO53" s="54">
        <v>0</v>
      </c>
      <c r="BP53" s="54"/>
      <c r="BQ53" s="54" t="s">
        <v>3</v>
      </c>
      <c r="BR53" s="54"/>
      <c r="BS53" s="54">
        <v>0</v>
      </c>
      <c r="BT53" s="54"/>
      <c r="BU53" s="29" t="s">
        <v>3</v>
      </c>
      <c r="BV53" s="30">
        <v>0</v>
      </c>
      <c r="BW53" s="30">
        <v>0</v>
      </c>
      <c r="BX53" s="30" t="s">
        <v>3</v>
      </c>
      <c r="BY53" s="30">
        <v>0</v>
      </c>
      <c r="BZ53" s="30" t="s">
        <v>3</v>
      </c>
      <c r="CA53" s="7"/>
    </row>
    <row r="54" spans="1:79" s="18" customFormat="1" ht="24" customHeight="1">
      <c r="A54" s="98" t="s">
        <v>109</v>
      </c>
      <c r="B54" s="99"/>
      <c r="C54" s="99"/>
      <c r="D54" s="100"/>
      <c r="E54" s="36">
        <f>SUM(G54,Q54,Y54,AH54,AS54,BC54,BN54,BV54)</f>
        <v>10</v>
      </c>
      <c r="F54" s="36">
        <f>SUM(J54,S54,AA54,AK54,AU54,BE54,BO54,BW54)</f>
        <v>1</v>
      </c>
      <c r="G54" s="95">
        <v>0</v>
      </c>
      <c r="H54" s="95"/>
      <c r="I54" s="95"/>
      <c r="J54" s="95">
        <v>0</v>
      </c>
      <c r="K54" s="95"/>
      <c r="L54" s="35" t="s">
        <v>46</v>
      </c>
      <c r="M54" s="101" t="s">
        <v>5</v>
      </c>
      <c r="N54" s="95"/>
      <c r="O54" s="95"/>
      <c r="P54" s="35" t="s">
        <v>46</v>
      </c>
      <c r="Q54" s="95">
        <v>0</v>
      </c>
      <c r="R54" s="95"/>
      <c r="S54" s="95">
        <v>0</v>
      </c>
      <c r="T54" s="95"/>
      <c r="U54" s="95" t="s">
        <v>46</v>
      </c>
      <c r="V54" s="95"/>
      <c r="W54" s="35" t="s">
        <v>46</v>
      </c>
      <c r="X54" s="35" t="s">
        <v>46</v>
      </c>
      <c r="Y54" s="91">
        <v>0</v>
      </c>
      <c r="Z54" s="91"/>
      <c r="AA54" s="91">
        <v>0</v>
      </c>
      <c r="AB54" s="91"/>
      <c r="AC54" s="91" t="s">
        <v>46</v>
      </c>
      <c r="AD54" s="91"/>
      <c r="AE54" s="16" t="s">
        <v>5</v>
      </c>
      <c r="AF54" s="91" t="s">
        <v>46</v>
      </c>
      <c r="AG54" s="91"/>
      <c r="AH54" s="95">
        <v>10</v>
      </c>
      <c r="AI54" s="95"/>
      <c r="AJ54" s="95"/>
      <c r="AK54" s="95">
        <v>1</v>
      </c>
      <c r="AL54" s="95"/>
      <c r="AM54" s="35" t="s">
        <v>46</v>
      </c>
      <c r="AN54" s="95" t="s">
        <v>46</v>
      </c>
      <c r="AO54" s="95"/>
      <c r="AP54" s="95"/>
      <c r="AQ54" s="95" t="s">
        <v>46</v>
      </c>
      <c r="AR54" s="95"/>
      <c r="AS54" s="95">
        <v>0</v>
      </c>
      <c r="AT54" s="95"/>
      <c r="AU54" s="95">
        <v>0</v>
      </c>
      <c r="AV54" s="95"/>
      <c r="AW54" s="95" t="s">
        <v>46</v>
      </c>
      <c r="AX54" s="95"/>
      <c r="AY54" s="95" t="s">
        <v>46</v>
      </c>
      <c r="AZ54" s="95"/>
      <c r="BA54" s="95" t="s">
        <v>46</v>
      </c>
      <c r="BB54" s="95"/>
      <c r="BC54" s="91">
        <v>0</v>
      </c>
      <c r="BD54" s="91"/>
      <c r="BE54" s="91">
        <v>0</v>
      </c>
      <c r="BF54" s="91"/>
      <c r="BG54" s="91"/>
      <c r="BH54" s="36" t="s">
        <v>46</v>
      </c>
      <c r="BI54" s="91" t="s">
        <v>46</v>
      </c>
      <c r="BJ54" s="91"/>
      <c r="BK54" s="91"/>
      <c r="BL54" s="91" t="s">
        <v>46</v>
      </c>
      <c r="BM54" s="91"/>
      <c r="BN54" s="35">
        <v>0</v>
      </c>
      <c r="BO54" s="95">
        <v>0</v>
      </c>
      <c r="BP54" s="95"/>
      <c r="BQ54" s="95" t="s">
        <v>46</v>
      </c>
      <c r="BR54" s="95"/>
      <c r="BS54" s="95" t="s">
        <v>46</v>
      </c>
      <c r="BT54" s="95"/>
      <c r="BU54" s="35" t="s">
        <v>46</v>
      </c>
      <c r="BV54" s="36">
        <v>0</v>
      </c>
      <c r="BW54" s="36">
        <v>0</v>
      </c>
      <c r="BX54" s="36" t="s">
        <v>46</v>
      </c>
      <c r="BY54" s="43" t="s">
        <v>46</v>
      </c>
      <c r="BZ54" s="36" t="s">
        <v>46</v>
      </c>
    </row>
    <row r="55" spans="1:79" s="123" customFormat="1" ht="14.1" customHeight="1">
      <c r="A55" s="121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9" ht="21.75" customHeight="1">
      <c r="A56" s="96" t="s">
        <v>140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</row>
    <row r="57" spans="1:79" ht="16.899999999999999" customHeight="1">
      <c r="A57" s="184" t="s">
        <v>73</v>
      </c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6"/>
    </row>
    <row r="58" spans="1:79" ht="58.5" customHeight="1">
      <c r="A58" s="84">
        <v>23</v>
      </c>
      <c r="B58" s="78" t="s">
        <v>141</v>
      </c>
      <c r="C58" s="79"/>
      <c r="D58" s="47" t="s">
        <v>11</v>
      </c>
      <c r="E58" s="33">
        <v>40</v>
      </c>
      <c r="F58" s="33">
        <v>4</v>
      </c>
      <c r="G58" s="54">
        <v>20</v>
      </c>
      <c r="H58" s="54"/>
      <c r="I58" s="54"/>
      <c r="J58" s="54">
        <v>2</v>
      </c>
      <c r="K58" s="54"/>
      <c r="L58" s="29" t="s">
        <v>1</v>
      </c>
      <c r="M58" s="54">
        <v>300</v>
      </c>
      <c r="N58" s="54"/>
      <c r="O58" s="54"/>
      <c r="P58" s="29" t="s">
        <v>10</v>
      </c>
      <c r="Q58" s="54">
        <v>0</v>
      </c>
      <c r="R58" s="54"/>
      <c r="S58" s="54">
        <v>0</v>
      </c>
      <c r="T58" s="54"/>
      <c r="U58" s="54" t="s">
        <v>3</v>
      </c>
      <c r="V58" s="54"/>
      <c r="W58" s="29">
        <v>0</v>
      </c>
      <c r="X58" s="29" t="s">
        <v>3</v>
      </c>
      <c r="Y58" s="55">
        <v>20</v>
      </c>
      <c r="Z58" s="55"/>
      <c r="AA58" s="55">
        <v>2</v>
      </c>
      <c r="AB58" s="55"/>
      <c r="AC58" s="55" t="s">
        <v>1</v>
      </c>
      <c r="AD58" s="55"/>
      <c r="AE58" s="14">
        <v>20</v>
      </c>
      <c r="AF58" s="55" t="s">
        <v>10</v>
      </c>
      <c r="AG58" s="55"/>
      <c r="AH58" s="54">
        <v>0</v>
      </c>
      <c r="AI58" s="54"/>
      <c r="AJ58" s="54"/>
      <c r="AK58" s="54">
        <v>0</v>
      </c>
      <c r="AL58" s="54"/>
      <c r="AM58" s="54" t="s">
        <v>3</v>
      </c>
      <c r="AN58" s="54"/>
      <c r="AO58" s="54">
        <v>0</v>
      </c>
      <c r="AP58" s="54"/>
      <c r="AQ58" s="54" t="s">
        <v>3</v>
      </c>
      <c r="AR58" s="54"/>
      <c r="AS58" s="54">
        <v>0</v>
      </c>
      <c r="AT58" s="54"/>
      <c r="AU58" s="54">
        <v>0</v>
      </c>
      <c r="AV58" s="54"/>
      <c r="AW58" s="54" t="s">
        <v>3</v>
      </c>
      <c r="AX58" s="54"/>
      <c r="AY58" s="54">
        <v>0</v>
      </c>
      <c r="AZ58" s="54"/>
      <c r="BA58" s="54" t="s">
        <v>3</v>
      </c>
      <c r="BB58" s="54"/>
      <c r="BC58" s="55">
        <v>0</v>
      </c>
      <c r="BD58" s="55"/>
      <c r="BE58" s="55">
        <v>0</v>
      </c>
      <c r="BF58" s="55"/>
      <c r="BG58" s="55"/>
      <c r="BH58" s="30" t="s">
        <v>3</v>
      </c>
      <c r="BI58" s="55">
        <v>0</v>
      </c>
      <c r="BJ58" s="55"/>
      <c r="BK58" s="55"/>
      <c r="BL58" s="55" t="s">
        <v>3</v>
      </c>
      <c r="BM58" s="55"/>
      <c r="BN58" s="29">
        <v>0</v>
      </c>
      <c r="BO58" s="54">
        <v>0</v>
      </c>
      <c r="BP58" s="54"/>
      <c r="BQ58" s="54" t="s">
        <v>3</v>
      </c>
      <c r="BR58" s="54"/>
      <c r="BS58" s="54">
        <v>0</v>
      </c>
      <c r="BT58" s="54"/>
      <c r="BU58" s="29" t="s">
        <v>3</v>
      </c>
      <c r="BV58" s="30">
        <v>0</v>
      </c>
      <c r="BW58" s="30">
        <v>0</v>
      </c>
      <c r="BX58" s="30" t="s">
        <v>3</v>
      </c>
      <c r="BY58" s="30">
        <v>0</v>
      </c>
      <c r="BZ58" s="31" t="s">
        <v>3</v>
      </c>
      <c r="CA58" s="124"/>
    </row>
    <row r="59" spans="1:79" ht="51.6" customHeight="1">
      <c r="A59" s="85"/>
      <c r="B59" s="80"/>
      <c r="C59" s="81"/>
      <c r="D59" s="4" t="s">
        <v>58</v>
      </c>
      <c r="E59" s="34">
        <v>20</v>
      </c>
      <c r="F59" s="30">
        <v>1</v>
      </c>
      <c r="G59" s="54">
        <v>0</v>
      </c>
      <c r="H59" s="54"/>
      <c r="I59" s="54"/>
      <c r="J59" s="54">
        <v>0</v>
      </c>
      <c r="K59" s="54"/>
      <c r="L59" s="29">
        <v>0</v>
      </c>
      <c r="M59" s="50" t="s">
        <v>3</v>
      </c>
      <c r="N59" s="51"/>
      <c r="O59" s="52"/>
      <c r="P59" s="29">
        <v>0</v>
      </c>
      <c r="Q59" s="54" t="s">
        <v>3</v>
      </c>
      <c r="R59" s="54"/>
      <c r="S59" s="54">
        <v>0</v>
      </c>
      <c r="T59" s="54"/>
      <c r="U59" s="54" t="s">
        <v>3</v>
      </c>
      <c r="V59" s="54"/>
      <c r="W59" s="29">
        <v>0</v>
      </c>
      <c r="X59" s="29" t="s">
        <v>3</v>
      </c>
      <c r="Y59" s="55">
        <v>0</v>
      </c>
      <c r="Z59" s="55"/>
      <c r="AA59" s="55">
        <v>0</v>
      </c>
      <c r="AB59" s="55"/>
      <c r="AC59" s="48" t="s">
        <v>3</v>
      </c>
      <c r="AD59" s="49"/>
      <c r="AE59" s="14">
        <v>0</v>
      </c>
      <c r="AF59" s="55" t="s">
        <v>3</v>
      </c>
      <c r="AG59" s="55"/>
      <c r="AH59" s="54">
        <v>0</v>
      </c>
      <c r="AI59" s="54"/>
      <c r="AJ59" s="54"/>
      <c r="AK59" s="54">
        <v>0</v>
      </c>
      <c r="AL59" s="54"/>
      <c r="AM59" s="54" t="s">
        <v>3</v>
      </c>
      <c r="AN59" s="54"/>
      <c r="AO59" s="54">
        <v>0</v>
      </c>
      <c r="AP59" s="54"/>
      <c r="AQ59" s="54" t="s">
        <v>3</v>
      </c>
      <c r="AR59" s="54"/>
      <c r="AS59" s="54">
        <v>0</v>
      </c>
      <c r="AT59" s="54"/>
      <c r="AU59" s="54">
        <v>0</v>
      </c>
      <c r="AV59" s="54"/>
      <c r="AW59" s="54" t="s">
        <v>3</v>
      </c>
      <c r="AX59" s="54"/>
      <c r="AY59" s="54">
        <v>0</v>
      </c>
      <c r="AZ59" s="54"/>
      <c r="BA59" s="54" t="s">
        <v>3</v>
      </c>
      <c r="BB59" s="54"/>
      <c r="BC59" s="55">
        <v>0</v>
      </c>
      <c r="BD59" s="55"/>
      <c r="BE59" s="55">
        <v>0</v>
      </c>
      <c r="BF59" s="55"/>
      <c r="BG59" s="55"/>
      <c r="BH59" s="30" t="s">
        <v>3</v>
      </c>
      <c r="BI59" s="55">
        <v>0</v>
      </c>
      <c r="BJ59" s="55"/>
      <c r="BK59" s="55"/>
      <c r="BL59" s="55" t="s">
        <v>3</v>
      </c>
      <c r="BM59" s="55"/>
      <c r="BN59" s="29">
        <v>0</v>
      </c>
      <c r="BO59" s="54">
        <v>0</v>
      </c>
      <c r="BP59" s="54"/>
      <c r="BQ59" s="54" t="s">
        <v>3</v>
      </c>
      <c r="BR59" s="54"/>
      <c r="BS59" s="54">
        <v>0</v>
      </c>
      <c r="BT59" s="54"/>
      <c r="BU59" s="29" t="s">
        <v>3</v>
      </c>
      <c r="BV59" s="30">
        <v>20</v>
      </c>
      <c r="BW59" s="30">
        <v>1</v>
      </c>
      <c r="BX59" s="30" t="s">
        <v>7</v>
      </c>
      <c r="BY59" s="30">
        <v>4</v>
      </c>
      <c r="BZ59" s="31" t="s">
        <v>10</v>
      </c>
      <c r="CA59" s="124"/>
    </row>
    <row r="60" spans="1:79" s="19" customFormat="1" ht="22.15" customHeight="1">
      <c r="A60" s="125" t="s">
        <v>74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</row>
    <row r="61" spans="1:79" ht="32.25" customHeight="1">
      <c r="A61" s="40">
        <v>24</v>
      </c>
      <c r="B61" s="97" t="s">
        <v>0</v>
      </c>
      <c r="C61" s="97"/>
      <c r="D61" s="1" t="s">
        <v>86</v>
      </c>
      <c r="E61" s="30">
        <v>15</v>
      </c>
      <c r="F61" s="30">
        <v>2</v>
      </c>
      <c r="G61" s="54">
        <v>10</v>
      </c>
      <c r="H61" s="54"/>
      <c r="I61" s="54"/>
      <c r="J61" s="54">
        <v>1</v>
      </c>
      <c r="K61" s="54"/>
      <c r="L61" s="29" t="s">
        <v>1</v>
      </c>
      <c r="M61" s="54">
        <v>300</v>
      </c>
      <c r="N61" s="54"/>
      <c r="O61" s="54"/>
      <c r="P61" s="29" t="s">
        <v>10</v>
      </c>
      <c r="Q61" s="54">
        <v>0</v>
      </c>
      <c r="R61" s="54"/>
      <c r="S61" s="54">
        <v>0</v>
      </c>
      <c r="T61" s="54"/>
      <c r="U61" s="54" t="s">
        <v>3</v>
      </c>
      <c r="V61" s="54"/>
      <c r="W61" s="29">
        <v>0</v>
      </c>
      <c r="X61" s="29" t="s">
        <v>3</v>
      </c>
      <c r="Y61" s="55">
        <v>0</v>
      </c>
      <c r="Z61" s="55"/>
      <c r="AA61" s="55">
        <v>0</v>
      </c>
      <c r="AB61" s="55"/>
      <c r="AC61" s="48" t="s">
        <v>3</v>
      </c>
      <c r="AD61" s="49"/>
      <c r="AE61" s="14">
        <v>0</v>
      </c>
      <c r="AF61" s="55" t="s">
        <v>3</v>
      </c>
      <c r="AG61" s="55"/>
      <c r="AH61" s="54">
        <v>5</v>
      </c>
      <c r="AI61" s="54"/>
      <c r="AJ61" s="54"/>
      <c r="AK61" s="54">
        <v>1</v>
      </c>
      <c r="AL61" s="54"/>
      <c r="AM61" s="29" t="s">
        <v>1</v>
      </c>
      <c r="AN61" s="54">
        <v>25</v>
      </c>
      <c r="AO61" s="54"/>
      <c r="AP61" s="54"/>
      <c r="AQ61" s="54" t="s">
        <v>10</v>
      </c>
      <c r="AR61" s="54"/>
      <c r="AS61" s="54">
        <v>0</v>
      </c>
      <c r="AT61" s="54"/>
      <c r="AU61" s="54">
        <v>0</v>
      </c>
      <c r="AV61" s="54"/>
      <c r="AW61" s="54" t="s">
        <v>3</v>
      </c>
      <c r="AX61" s="54"/>
      <c r="AY61" s="54">
        <v>0</v>
      </c>
      <c r="AZ61" s="54"/>
      <c r="BA61" s="54" t="s">
        <v>3</v>
      </c>
      <c r="BB61" s="54"/>
      <c r="BC61" s="55">
        <v>0</v>
      </c>
      <c r="BD61" s="55"/>
      <c r="BE61" s="55">
        <v>0</v>
      </c>
      <c r="BF61" s="55"/>
      <c r="BG61" s="55"/>
      <c r="BH61" s="30" t="s">
        <v>3</v>
      </c>
      <c r="BI61" s="55">
        <v>0</v>
      </c>
      <c r="BJ61" s="55"/>
      <c r="BK61" s="55"/>
      <c r="BL61" s="55" t="s">
        <v>3</v>
      </c>
      <c r="BM61" s="55"/>
      <c r="BN61" s="29">
        <v>0</v>
      </c>
      <c r="BO61" s="54">
        <v>0</v>
      </c>
      <c r="BP61" s="54"/>
      <c r="BQ61" s="54" t="s">
        <v>3</v>
      </c>
      <c r="BR61" s="54"/>
      <c r="BS61" s="54">
        <v>0</v>
      </c>
      <c r="BT61" s="54"/>
      <c r="BU61" s="29" t="s">
        <v>3</v>
      </c>
      <c r="BV61" s="30">
        <v>0</v>
      </c>
      <c r="BW61" s="30">
        <v>0</v>
      </c>
      <c r="BX61" s="30" t="s">
        <v>3</v>
      </c>
      <c r="BY61" s="30">
        <v>0</v>
      </c>
      <c r="BZ61" s="30" t="s">
        <v>3</v>
      </c>
      <c r="CA61" s="42"/>
    </row>
    <row r="62" spans="1:79" ht="30.75" customHeight="1">
      <c r="A62" s="12">
        <v>25</v>
      </c>
      <c r="B62" s="64" t="s">
        <v>17</v>
      </c>
      <c r="C62" s="65"/>
      <c r="D62" s="2" t="s">
        <v>32</v>
      </c>
      <c r="E62" s="30">
        <v>15</v>
      </c>
      <c r="F62" s="30">
        <v>2</v>
      </c>
      <c r="G62" s="54">
        <v>10</v>
      </c>
      <c r="H62" s="54"/>
      <c r="I62" s="54"/>
      <c r="J62" s="54">
        <v>1</v>
      </c>
      <c r="K62" s="54"/>
      <c r="L62" s="29" t="s">
        <v>1</v>
      </c>
      <c r="M62" s="54">
        <v>300</v>
      </c>
      <c r="N62" s="54"/>
      <c r="O62" s="54"/>
      <c r="P62" s="29" t="s">
        <v>10</v>
      </c>
      <c r="Q62" s="54">
        <v>0</v>
      </c>
      <c r="R62" s="54"/>
      <c r="S62" s="54">
        <v>0</v>
      </c>
      <c r="T62" s="54"/>
      <c r="U62" s="54" t="s">
        <v>3</v>
      </c>
      <c r="V62" s="54"/>
      <c r="W62" s="29">
        <v>0</v>
      </c>
      <c r="X62" s="29" t="s">
        <v>3</v>
      </c>
      <c r="Y62" s="55">
        <v>0</v>
      </c>
      <c r="Z62" s="55"/>
      <c r="AA62" s="55">
        <v>0</v>
      </c>
      <c r="AB62" s="55"/>
      <c r="AC62" s="48" t="s">
        <v>3</v>
      </c>
      <c r="AD62" s="49"/>
      <c r="AE62" s="14">
        <v>0</v>
      </c>
      <c r="AF62" s="55" t="s">
        <v>3</v>
      </c>
      <c r="AG62" s="55"/>
      <c r="AH62" s="54">
        <v>5</v>
      </c>
      <c r="AI62" s="54"/>
      <c r="AJ62" s="54"/>
      <c r="AK62" s="54">
        <v>1</v>
      </c>
      <c r="AL62" s="54"/>
      <c r="AM62" s="29" t="s">
        <v>1</v>
      </c>
      <c r="AN62" s="54">
        <v>25</v>
      </c>
      <c r="AO62" s="54"/>
      <c r="AP62" s="54"/>
      <c r="AQ62" s="54" t="s">
        <v>10</v>
      </c>
      <c r="AR62" s="54"/>
      <c r="AS62" s="54">
        <v>0</v>
      </c>
      <c r="AT62" s="54"/>
      <c r="AU62" s="54">
        <v>0</v>
      </c>
      <c r="AV62" s="54"/>
      <c r="AW62" s="54" t="s">
        <v>3</v>
      </c>
      <c r="AX62" s="54"/>
      <c r="AY62" s="54">
        <v>0</v>
      </c>
      <c r="AZ62" s="54"/>
      <c r="BA62" s="54" t="s">
        <v>3</v>
      </c>
      <c r="BB62" s="54"/>
      <c r="BC62" s="55">
        <v>0</v>
      </c>
      <c r="BD62" s="55"/>
      <c r="BE62" s="55">
        <v>0</v>
      </c>
      <c r="BF62" s="55"/>
      <c r="BG62" s="55"/>
      <c r="BH62" s="30" t="s">
        <v>3</v>
      </c>
      <c r="BI62" s="55">
        <v>0</v>
      </c>
      <c r="BJ62" s="55"/>
      <c r="BK62" s="55"/>
      <c r="BL62" s="55" t="s">
        <v>3</v>
      </c>
      <c r="BM62" s="55"/>
      <c r="BN62" s="29">
        <v>0</v>
      </c>
      <c r="BO62" s="54">
        <v>0</v>
      </c>
      <c r="BP62" s="54"/>
      <c r="BQ62" s="54" t="s">
        <v>3</v>
      </c>
      <c r="BR62" s="54"/>
      <c r="BS62" s="54">
        <v>0</v>
      </c>
      <c r="BT62" s="54"/>
      <c r="BU62" s="29" t="s">
        <v>3</v>
      </c>
      <c r="BV62" s="30">
        <v>0</v>
      </c>
      <c r="BW62" s="30">
        <v>0</v>
      </c>
      <c r="BX62" s="30">
        <v>0</v>
      </c>
      <c r="BY62" s="30">
        <v>0</v>
      </c>
      <c r="BZ62" s="30">
        <v>0</v>
      </c>
      <c r="CA62" s="42"/>
    </row>
    <row r="63" spans="1:79" ht="30.75" customHeight="1">
      <c r="A63" s="12">
        <v>26</v>
      </c>
      <c r="B63" s="64" t="s">
        <v>80</v>
      </c>
      <c r="C63" s="65"/>
      <c r="D63" s="2" t="s">
        <v>81</v>
      </c>
      <c r="E63" s="30">
        <v>15</v>
      </c>
      <c r="F63" s="30">
        <v>2</v>
      </c>
      <c r="G63" s="54">
        <v>10</v>
      </c>
      <c r="H63" s="54"/>
      <c r="I63" s="54"/>
      <c r="J63" s="54">
        <v>1</v>
      </c>
      <c r="K63" s="54"/>
      <c r="L63" s="29" t="s">
        <v>1</v>
      </c>
      <c r="M63" s="54">
        <v>300</v>
      </c>
      <c r="N63" s="54"/>
      <c r="O63" s="54"/>
      <c r="P63" s="29" t="s">
        <v>10</v>
      </c>
      <c r="Q63" s="54">
        <v>0</v>
      </c>
      <c r="R63" s="54"/>
      <c r="S63" s="54">
        <v>0</v>
      </c>
      <c r="T63" s="54"/>
      <c r="U63" s="54" t="s">
        <v>3</v>
      </c>
      <c r="V63" s="54"/>
      <c r="W63" s="29">
        <v>0</v>
      </c>
      <c r="X63" s="29" t="s">
        <v>3</v>
      </c>
      <c r="Y63" s="55">
        <v>0</v>
      </c>
      <c r="Z63" s="55"/>
      <c r="AA63" s="55">
        <v>0</v>
      </c>
      <c r="AB63" s="55"/>
      <c r="AC63" s="48" t="s">
        <v>3</v>
      </c>
      <c r="AD63" s="49"/>
      <c r="AE63" s="14">
        <v>0</v>
      </c>
      <c r="AF63" s="55" t="s">
        <v>3</v>
      </c>
      <c r="AG63" s="55"/>
      <c r="AH63" s="54">
        <v>5</v>
      </c>
      <c r="AI63" s="54"/>
      <c r="AJ63" s="54"/>
      <c r="AK63" s="54">
        <v>1</v>
      </c>
      <c r="AL63" s="54"/>
      <c r="AM63" s="29" t="s">
        <v>1</v>
      </c>
      <c r="AN63" s="54">
        <v>25</v>
      </c>
      <c r="AO63" s="54"/>
      <c r="AP63" s="54"/>
      <c r="AQ63" s="54" t="s">
        <v>10</v>
      </c>
      <c r="AR63" s="54"/>
      <c r="AS63" s="54">
        <v>0</v>
      </c>
      <c r="AT63" s="54"/>
      <c r="AU63" s="54">
        <v>0</v>
      </c>
      <c r="AV63" s="54"/>
      <c r="AW63" s="54" t="s">
        <v>3</v>
      </c>
      <c r="AX63" s="54"/>
      <c r="AY63" s="54">
        <v>0</v>
      </c>
      <c r="AZ63" s="54"/>
      <c r="BA63" s="54" t="s">
        <v>3</v>
      </c>
      <c r="BB63" s="54"/>
      <c r="BC63" s="55">
        <v>0</v>
      </c>
      <c r="BD63" s="55"/>
      <c r="BE63" s="55">
        <v>0</v>
      </c>
      <c r="BF63" s="55"/>
      <c r="BG63" s="55"/>
      <c r="BH63" s="30" t="s">
        <v>3</v>
      </c>
      <c r="BI63" s="55">
        <v>0</v>
      </c>
      <c r="BJ63" s="55"/>
      <c r="BK63" s="55"/>
      <c r="BL63" s="55" t="s">
        <v>3</v>
      </c>
      <c r="BM63" s="55"/>
      <c r="BN63" s="29">
        <v>0</v>
      </c>
      <c r="BO63" s="54">
        <v>0</v>
      </c>
      <c r="BP63" s="54"/>
      <c r="BQ63" s="54" t="s">
        <v>3</v>
      </c>
      <c r="BR63" s="54"/>
      <c r="BS63" s="54">
        <v>0</v>
      </c>
      <c r="BT63" s="54"/>
      <c r="BU63" s="29" t="s">
        <v>3</v>
      </c>
      <c r="BV63" s="30">
        <v>0</v>
      </c>
      <c r="BW63" s="30">
        <v>0</v>
      </c>
      <c r="BX63" s="30">
        <v>0</v>
      </c>
      <c r="BY63" s="30">
        <v>0</v>
      </c>
      <c r="BZ63" s="31">
        <v>0</v>
      </c>
      <c r="CA63" s="42"/>
    </row>
    <row r="64" spans="1:79" ht="30.75" customHeight="1">
      <c r="A64" s="12">
        <v>27</v>
      </c>
      <c r="B64" s="64" t="s">
        <v>71</v>
      </c>
      <c r="C64" s="65"/>
      <c r="D64" s="2" t="s">
        <v>32</v>
      </c>
      <c r="E64" s="30">
        <v>15</v>
      </c>
      <c r="F64" s="30">
        <v>2</v>
      </c>
      <c r="G64" s="54">
        <v>10</v>
      </c>
      <c r="H64" s="54"/>
      <c r="I64" s="54"/>
      <c r="J64" s="54">
        <v>1</v>
      </c>
      <c r="K64" s="54"/>
      <c r="L64" s="29" t="s">
        <v>1</v>
      </c>
      <c r="M64" s="54">
        <v>300</v>
      </c>
      <c r="N64" s="54"/>
      <c r="O64" s="54"/>
      <c r="P64" s="29" t="s">
        <v>10</v>
      </c>
      <c r="Q64" s="54">
        <v>0</v>
      </c>
      <c r="R64" s="54"/>
      <c r="S64" s="54">
        <v>0</v>
      </c>
      <c r="T64" s="54"/>
      <c r="U64" s="54" t="s">
        <v>3</v>
      </c>
      <c r="V64" s="54"/>
      <c r="W64" s="29">
        <v>0</v>
      </c>
      <c r="X64" s="29" t="s">
        <v>3</v>
      </c>
      <c r="Y64" s="55">
        <v>0</v>
      </c>
      <c r="Z64" s="55"/>
      <c r="AA64" s="55">
        <v>0</v>
      </c>
      <c r="AB64" s="55"/>
      <c r="AC64" s="48" t="s">
        <v>3</v>
      </c>
      <c r="AD64" s="49"/>
      <c r="AE64" s="14">
        <v>0</v>
      </c>
      <c r="AF64" s="55" t="s">
        <v>3</v>
      </c>
      <c r="AG64" s="55"/>
      <c r="AH64" s="54">
        <v>5</v>
      </c>
      <c r="AI64" s="54"/>
      <c r="AJ64" s="54"/>
      <c r="AK64" s="54">
        <v>1</v>
      </c>
      <c r="AL64" s="54"/>
      <c r="AM64" s="29" t="s">
        <v>1</v>
      </c>
      <c r="AN64" s="54">
        <v>25</v>
      </c>
      <c r="AO64" s="54"/>
      <c r="AP64" s="54"/>
      <c r="AQ64" s="54" t="s">
        <v>10</v>
      </c>
      <c r="AR64" s="54"/>
      <c r="AS64" s="54">
        <v>0</v>
      </c>
      <c r="AT64" s="54"/>
      <c r="AU64" s="54">
        <v>0</v>
      </c>
      <c r="AV64" s="54"/>
      <c r="AW64" s="54" t="s">
        <v>3</v>
      </c>
      <c r="AX64" s="54"/>
      <c r="AY64" s="54">
        <v>0</v>
      </c>
      <c r="AZ64" s="54"/>
      <c r="BA64" s="54" t="s">
        <v>3</v>
      </c>
      <c r="BB64" s="54"/>
      <c r="BC64" s="55">
        <v>0</v>
      </c>
      <c r="BD64" s="55"/>
      <c r="BE64" s="55">
        <v>0</v>
      </c>
      <c r="BF64" s="55"/>
      <c r="BG64" s="55"/>
      <c r="BH64" s="30" t="s">
        <v>3</v>
      </c>
      <c r="BI64" s="55">
        <v>0</v>
      </c>
      <c r="BJ64" s="55"/>
      <c r="BK64" s="55"/>
      <c r="BL64" s="55" t="s">
        <v>3</v>
      </c>
      <c r="BM64" s="55"/>
      <c r="BN64" s="29">
        <v>0</v>
      </c>
      <c r="BO64" s="54">
        <v>0</v>
      </c>
      <c r="BP64" s="54"/>
      <c r="BQ64" s="54" t="s">
        <v>3</v>
      </c>
      <c r="BR64" s="54"/>
      <c r="BS64" s="54">
        <v>0</v>
      </c>
      <c r="BT64" s="54"/>
      <c r="BU64" s="29" t="s">
        <v>3</v>
      </c>
      <c r="BV64" s="30">
        <v>0</v>
      </c>
      <c r="BW64" s="30">
        <v>0</v>
      </c>
      <c r="BX64" s="30">
        <v>0</v>
      </c>
      <c r="BY64" s="30">
        <v>0</v>
      </c>
      <c r="BZ64" s="31">
        <v>0</v>
      </c>
      <c r="CA64" s="42"/>
    </row>
    <row r="65" spans="1:79" s="20" customFormat="1" ht="22.9" customHeight="1">
      <c r="A65" s="125" t="s">
        <v>75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9"/>
    </row>
    <row r="66" spans="1:79" ht="39" customHeight="1">
      <c r="A66" s="12">
        <v>28</v>
      </c>
      <c r="B66" s="64" t="s">
        <v>31</v>
      </c>
      <c r="C66" s="65"/>
      <c r="D66" s="2" t="s">
        <v>82</v>
      </c>
      <c r="E66" s="30">
        <f t="shared" ref="E66" si="9">SUM(G66,Q66,Y66,AH66,AS66,BC66,BN66,BV66)</f>
        <v>30</v>
      </c>
      <c r="F66" s="30">
        <v>1</v>
      </c>
      <c r="G66" s="54">
        <v>20</v>
      </c>
      <c r="H66" s="54"/>
      <c r="I66" s="54"/>
      <c r="J66" s="54">
        <v>0.5</v>
      </c>
      <c r="K66" s="54"/>
      <c r="L66" s="29" t="s">
        <v>1</v>
      </c>
      <c r="M66" s="54">
        <v>300</v>
      </c>
      <c r="N66" s="54"/>
      <c r="O66" s="54"/>
      <c r="P66" s="29" t="s">
        <v>10</v>
      </c>
      <c r="Q66" s="54">
        <v>0</v>
      </c>
      <c r="R66" s="54"/>
      <c r="S66" s="54">
        <v>0</v>
      </c>
      <c r="T66" s="54"/>
      <c r="U66" s="54" t="s">
        <v>3</v>
      </c>
      <c r="V66" s="54"/>
      <c r="W66" s="29">
        <v>0</v>
      </c>
      <c r="X66" s="29" t="s">
        <v>3</v>
      </c>
      <c r="Y66" s="55">
        <v>0</v>
      </c>
      <c r="Z66" s="55"/>
      <c r="AA66" s="55">
        <v>0</v>
      </c>
      <c r="AB66" s="55"/>
      <c r="AC66" s="48" t="s">
        <v>3</v>
      </c>
      <c r="AD66" s="49"/>
      <c r="AE66" s="14">
        <v>0</v>
      </c>
      <c r="AF66" s="55" t="s">
        <v>3</v>
      </c>
      <c r="AG66" s="55"/>
      <c r="AH66" s="54">
        <v>10</v>
      </c>
      <c r="AI66" s="54"/>
      <c r="AJ66" s="54"/>
      <c r="AK66" s="54">
        <v>0.5</v>
      </c>
      <c r="AL66" s="54"/>
      <c r="AM66" s="29" t="s">
        <v>1</v>
      </c>
      <c r="AN66" s="54">
        <v>25</v>
      </c>
      <c r="AO66" s="54"/>
      <c r="AP66" s="54"/>
      <c r="AQ66" s="54" t="s">
        <v>10</v>
      </c>
      <c r="AR66" s="54"/>
      <c r="AS66" s="54">
        <v>0</v>
      </c>
      <c r="AT66" s="54"/>
      <c r="AU66" s="54">
        <v>0</v>
      </c>
      <c r="AV66" s="54"/>
      <c r="AW66" s="54" t="s">
        <v>3</v>
      </c>
      <c r="AX66" s="54"/>
      <c r="AY66" s="54">
        <v>0</v>
      </c>
      <c r="AZ66" s="54"/>
      <c r="BA66" s="54" t="s">
        <v>3</v>
      </c>
      <c r="BB66" s="54"/>
      <c r="BC66" s="55">
        <v>0</v>
      </c>
      <c r="BD66" s="55"/>
      <c r="BE66" s="55">
        <v>0</v>
      </c>
      <c r="BF66" s="55"/>
      <c r="BG66" s="55"/>
      <c r="BH66" s="30" t="s">
        <v>3</v>
      </c>
      <c r="BI66" s="55">
        <v>0</v>
      </c>
      <c r="BJ66" s="55"/>
      <c r="BK66" s="55"/>
      <c r="BL66" s="55" t="s">
        <v>3</v>
      </c>
      <c r="BM66" s="55"/>
      <c r="BN66" s="29">
        <v>0</v>
      </c>
      <c r="BO66" s="54">
        <v>0</v>
      </c>
      <c r="BP66" s="54"/>
      <c r="BQ66" s="54" t="s">
        <v>3</v>
      </c>
      <c r="BR66" s="54"/>
      <c r="BS66" s="54">
        <v>0</v>
      </c>
      <c r="BT66" s="54"/>
      <c r="BU66" s="29" t="s">
        <v>3</v>
      </c>
      <c r="BV66" s="30">
        <v>0</v>
      </c>
      <c r="BW66" s="30">
        <v>0</v>
      </c>
      <c r="BX66" s="30" t="s">
        <v>3</v>
      </c>
      <c r="BY66" s="30">
        <v>0</v>
      </c>
      <c r="BZ66" s="30" t="s">
        <v>3</v>
      </c>
      <c r="CA66" s="42"/>
    </row>
    <row r="67" spans="1:79" ht="39" customHeight="1">
      <c r="A67" s="84">
        <v>29</v>
      </c>
      <c r="B67" s="86" t="s">
        <v>69</v>
      </c>
      <c r="C67" s="79"/>
      <c r="D67" s="2" t="s">
        <v>88</v>
      </c>
      <c r="E67" s="30">
        <v>15</v>
      </c>
      <c r="F67" s="70">
        <f>SUM(J67,S67,AA67,AK67,AU67,BE67,BO67,BW67)</f>
        <v>1</v>
      </c>
      <c r="G67" s="58">
        <v>0</v>
      </c>
      <c r="H67" s="59"/>
      <c r="I67" s="60"/>
      <c r="J67" s="58">
        <v>0</v>
      </c>
      <c r="K67" s="60"/>
      <c r="L67" s="56">
        <v>0</v>
      </c>
      <c r="M67" s="58">
        <v>0</v>
      </c>
      <c r="N67" s="59"/>
      <c r="O67" s="60"/>
      <c r="P67" s="56">
        <v>0</v>
      </c>
      <c r="Q67" s="58">
        <v>0</v>
      </c>
      <c r="R67" s="60"/>
      <c r="S67" s="58">
        <v>0</v>
      </c>
      <c r="T67" s="60"/>
      <c r="U67" s="58" t="s">
        <v>3</v>
      </c>
      <c r="V67" s="60"/>
      <c r="W67" s="56">
        <v>0</v>
      </c>
      <c r="X67" s="56" t="s">
        <v>3</v>
      </c>
      <c r="Y67" s="72">
        <v>0</v>
      </c>
      <c r="Z67" s="74"/>
      <c r="AA67" s="72">
        <v>0</v>
      </c>
      <c r="AB67" s="74"/>
      <c r="AC67" s="72" t="s">
        <v>3</v>
      </c>
      <c r="AD67" s="74"/>
      <c r="AE67" s="89">
        <v>0</v>
      </c>
      <c r="AF67" s="72" t="s">
        <v>3</v>
      </c>
      <c r="AG67" s="74"/>
      <c r="AH67" s="58">
        <v>30</v>
      </c>
      <c r="AI67" s="59"/>
      <c r="AJ67" s="60"/>
      <c r="AK67" s="58">
        <v>1</v>
      </c>
      <c r="AL67" s="60"/>
      <c r="AM67" s="56" t="s">
        <v>1</v>
      </c>
      <c r="AN67" s="58">
        <v>30</v>
      </c>
      <c r="AO67" s="59"/>
      <c r="AP67" s="60"/>
      <c r="AQ67" s="58" t="s">
        <v>10</v>
      </c>
      <c r="AR67" s="60"/>
      <c r="AS67" s="58">
        <v>0</v>
      </c>
      <c r="AT67" s="60"/>
      <c r="AU67" s="58">
        <v>0</v>
      </c>
      <c r="AV67" s="60"/>
      <c r="AW67" s="58" t="s">
        <v>3</v>
      </c>
      <c r="AX67" s="60"/>
      <c r="AY67" s="58">
        <v>0</v>
      </c>
      <c r="AZ67" s="60"/>
      <c r="BA67" s="58" t="s">
        <v>3</v>
      </c>
      <c r="BB67" s="60"/>
      <c r="BC67" s="72">
        <v>0</v>
      </c>
      <c r="BD67" s="74"/>
      <c r="BE67" s="72">
        <v>0</v>
      </c>
      <c r="BF67" s="73"/>
      <c r="BG67" s="74"/>
      <c r="BH67" s="70" t="s">
        <v>3</v>
      </c>
      <c r="BI67" s="72">
        <v>0</v>
      </c>
      <c r="BJ67" s="73"/>
      <c r="BK67" s="74"/>
      <c r="BL67" s="72" t="s">
        <v>3</v>
      </c>
      <c r="BM67" s="74"/>
      <c r="BN67" s="56">
        <v>0</v>
      </c>
      <c r="BO67" s="58">
        <v>0</v>
      </c>
      <c r="BP67" s="60"/>
      <c r="BQ67" s="58" t="s">
        <v>3</v>
      </c>
      <c r="BR67" s="60"/>
      <c r="BS67" s="58">
        <v>0</v>
      </c>
      <c r="BT67" s="60"/>
      <c r="BU67" s="21" t="s">
        <v>3</v>
      </c>
      <c r="BV67" s="70">
        <v>0</v>
      </c>
      <c r="BW67" s="70">
        <v>0</v>
      </c>
      <c r="BX67" s="70">
        <v>0</v>
      </c>
      <c r="BY67" s="70">
        <v>0</v>
      </c>
      <c r="BZ67" s="82">
        <v>0</v>
      </c>
      <c r="CA67" s="68"/>
    </row>
    <row r="68" spans="1:79" ht="61.9" customHeight="1">
      <c r="A68" s="85"/>
      <c r="B68" s="80"/>
      <c r="C68" s="81"/>
      <c r="D68" s="2" t="s">
        <v>87</v>
      </c>
      <c r="E68" s="30">
        <v>15</v>
      </c>
      <c r="F68" s="71"/>
      <c r="G68" s="61"/>
      <c r="H68" s="62"/>
      <c r="I68" s="63"/>
      <c r="J68" s="61"/>
      <c r="K68" s="63"/>
      <c r="L68" s="57"/>
      <c r="M68" s="61"/>
      <c r="N68" s="62"/>
      <c r="O68" s="63"/>
      <c r="P68" s="57"/>
      <c r="Q68" s="61"/>
      <c r="R68" s="63"/>
      <c r="S68" s="61"/>
      <c r="T68" s="63"/>
      <c r="U68" s="61"/>
      <c r="V68" s="63"/>
      <c r="W68" s="57"/>
      <c r="X68" s="57"/>
      <c r="Y68" s="75"/>
      <c r="Z68" s="77"/>
      <c r="AA68" s="75"/>
      <c r="AB68" s="77"/>
      <c r="AC68" s="75"/>
      <c r="AD68" s="77"/>
      <c r="AE68" s="90"/>
      <c r="AF68" s="75"/>
      <c r="AG68" s="77"/>
      <c r="AH68" s="61"/>
      <c r="AI68" s="62"/>
      <c r="AJ68" s="63"/>
      <c r="AK68" s="61"/>
      <c r="AL68" s="63"/>
      <c r="AM68" s="57"/>
      <c r="AN68" s="61"/>
      <c r="AO68" s="62"/>
      <c r="AP68" s="63"/>
      <c r="AQ68" s="61"/>
      <c r="AR68" s="63"/>
      <c r="AS68" s="61"/>
      <c r="AT68" s="63"/>
      <c r="AU68" s="61"/>
      <c r="AV68" s="63"/>
      <c r="AW68" s="61"/>
      <c r="AX68" s="63"/>
      <c r="AY68" s="61"/>
      <c r="AZ68" s="63"/>
      <c r="BA68" s="61"/>
      <c r="BB68" s="63"/>
      <c r="BC68" s="75"/>
      <c r="BD68" s="77"/>
      <c r="BE68" s="75"/>
      <c r="BF68" s="76"/>
      <c r="BG68" s="77"/>
      <c r="BH68" s="71"/>
      <c r="BI68" s="75"/>
      <c r="BJ68" s="76"/>
      <c r="BK68" s="77"/>
      <c r="BL68" s="75"/>
      <c r="BM68" s="77"/>
      <c r="BN68" s="57"/>
      <c r="BO68" s="61"/>
      <c r="BP68" s="63"/>
      <c r="BQ68" s="61"/>
      <c r="BR68" s="63"/>
      <c r="BS68" s="61"/>
      <c r="BT68" s="63"/>
      <c r="BU68" s="22"/>
      <c r="BV68" s="71"/>
      <c r="BW68" s="71"/>
      <c r="BX68" s="71"/>
      <c r="BY68" s="71"/>
      <c r="BZ68" s="83"/>
      <c r="CA68" s="69"/>
    </row>
    <row r="69" spans="1:79" ht="13.5" customHeight="1">
      <c r="A69" s="98" t="s">
        <v>30</v>
      </c>
      <c r="B69" s="99"/>
      <c r="C69" s="99"/>
      <c r="D69" s="100"/>
      <c r="E69" s="43">
        <v>60</v>
      </c>
      <c r="F69" s="43">
        <v>5</v>
      </c>
      <c r="G69" s="142">
        <v>30</v>
      </c>
      <c r="H69" s="142"/>
      <c r="I69" s="142"/>
      <c r="J69" s="95">
        <v>2</v>
      </c>
      <c r="K69" s="95"/>
      <c r="L69" s="35" t="s">
        <v>46</v>
      </c>
      <c r="M69" s="101" t="s">
        <v>5</v>
      </c>
      <c r="N69" s="95"/>
      <c r="O69" s="95"/>
      <c r="P69" s="35" t="s">
        <v>46</v>
      </c>
      <c r="Q69" s="95">
        <f>SUM(Q58:R66)</f>
        <v>0</v>
      </c>
      <c r="R69" s="95"/>
      <c r="S69" s="95">
        <f>SUM(S58:T66)</f>
        <v>0</v>
      </c>
      <c r="T69" s="95"/>
      <c r="U69" s="95" t="s">
        <v>46</v>
      </c>
      <c r="V69" s="95"/>
      <c r="W69" s="35" t="s">
        <v>46</v>
      </c>
      <c r="X69" s="35" t="s">
        <v>46</v>
      </c>
      <c r="Y69" s="129">
        <v>0</v>
      </c>
      <c r="Z69" s="130"/>
      <c r="AA69" s="129">
        <v>0</v>
      </c>
      <c r="AB69" s="130"/>
      <c r="AC69" s="91" t="s">
        <v>46</v>
      </c>
      <c r="AD69" s="91"/>
      <c r="AE69" s="16" t="s">
        <v>5</v>
      </c>
      <c r="AF69" s="91" t="s">
        <v>46</v>
      </c>
      <c r="AG69" s="91"/>
      <c r="AH69" s="95">
        <v>30</v>
      </c>
      <c r="AI69" s="95"/>
      <c r="AJ69" s="95"/>
      <c r="AK69" s="95">
        <v>3</v>
      </c>
      <c r="AL69" s="95"/>
      <c r="AM69" s="35" t="s">
        <v>46</v>
      </c>
      <c r="AN69" s="101" t="s">
        <v>5</v>
      </c>
      <c r="AO69" s="95"/>
      <c r="AP69" s="95"/>
      <c r="AQ69" s="95" t="s">
        <v>46</v>
      </c>
      <c r="AR69" s="95"/>
      <c r="AS69" s="95">
        <f>SUM(AS58:AT66)</f>
        <v>0</v>
      </c>
      <c r="AT69" s="95"/>
      <c r="AU69" s="95">
        <f>SUM(AU58:AV66)</f>
        <v>0</v>
      </c>
      <c r="AV69" s="95"/>
      <c r="AW69" s="95" t="s">
        <v>46</v>
      </c>
      <c r="AX69" s="95"/>
      <c r="AY69" s="95" t="s">
        <v>46</v>
      </c>
      <c r="AZ69" s="95"/>
      <c r="BA69" s="95" t="s">
        <v>46</v>
      </c>
      <c r="BB69" s="95"/>
      <c r="BC69" s="91">
        <f>SUM(BC58:BD66)</f>
        <v>0</v>
      </c>
      <c r="BD69" s="91"/>
      <c r="BE69" s="91">
        <f>SUM(BE58:BG66)</f>
        <v>0</v>
      </c>
      <c r="BF69" s="91"/>
      <c r="BG69" s="91"/>
      <c r="BH69" s="36" t="s">
        <v>46</v>
      </c>
      <c r="BI69" s="91" t="s">
        <v>46</v>
      </c>
      <c r="BJ69" s="91"/>
      <c r="BK69" s="91"/>
      <c r="BL69" s="91" t="s">
        <v>46</v>
      </c>
      <c r="BM69" s="91"/>
      <c r="BN69" s="35">
        <f>SUM(BN58:BN66)</f>
        <v>0</v>
      </c>
      <c r="BO69" s="95">
        <f>SUM(BO58:BP66)</f>
        <v>0</v>
      </c>
      <c r="BP69" s="95"/>
      <c r="BQ69" s="95" t="s">
        <v>46</v>
      </c>
      <c r="BR69" s="95"/>
      <c r="BS69" s="95" t="s">
        <v>46</v>
      </c>
      <c r="BT69" s="95"/>
      <c r="BU69" s="35" t="s">
        <v>46</v>
      </c>
      <c r="BV69" s="30">
        <v>0</v>
      </c>
      <c r="BW69" s="30">
        <v>0</v>
      </c>
      <c r="BX69" s="36" t="s">
        <v>46</v>
      </c>
      <c r="BY69" s="36" t="s">
        <v>46</v>
      </c>
      <c r="BZ69" s="36" t="s">
        <v>46</v>
      </c>
    </row>
    <row r="70" spans="1:79" s="23" customFormat="1" ht="18.75" customHeight="1">
      <c r="A70" s="146" t="s">
        <v>76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8"/>
    </row>
    <row r="71" spans="1:79" ht="24.95" customHeight="1">
      <c r="A71" s="138" t="s">
        <v>33</v>
      </c>
      <c r="B71" s="138"/>
      <c r="C71" s="138"/>
      <c r="D71" s="138"/>
      <c r="E71" s="38">
        <f>SUM(E69,E54,E51,E43)</f>
        <v>420</v>
      </c>
      <c r="F71" s="38">
        <f>SUM(F69,F51,F43,F54)</f>
        <v>31.5</v>
      </c>
      <c r="G71" s="105">
        <f>SUM(G69,G54,G51,G43)</f>
        <v>133</v>
      </c>
      <c r="H71" s="105"/>
      <c r="I71" s="105"/>
      <c r="J71" s="105">
        <f>SUM(J69,J54,J51,J43)</f>
        <v>11</v>
      </c>
      <c r="K71" s="105"/>
      <c r="L71" s="38" t="s">
        <v>46</v>
      </c>
      <c r="M71" s="108" t="s">
        <v>5</v>
      </c>
      <c r="N71" s="105"/>
      <c r="O71" s="105"/>
      <c r="P71" s="35" t="s">
        <v>46</v>
      </c>
      <c r="Q71" s="118">
        <f>SUM(Q69,Q54,Q51,Q43)</f>
        <v>0</v>
      </c>
      <c r="R71" s="119"/>
      <c r="S71" s="105">
        <f>SUM(S69,S54,S51,S43)</f>
        <v>0</v>
      </c>
      <c r="T71" s="105"/>
      <c r="U71" s="105" t="s">
        <v>46</v>
      </c>
      <c r="V71" s="105"/>
      <c r="W71" s="39" t="s">
        <v>5</v>
      </c>
      <c r="X71" s="35" t="s">
        <v>46</v>
      </c>
      <c r="Y71" s="105">
        <f>SUM(Y69,Y54,Y51,Y43)</f>
        <v>62</v>
      </c>
      <c r="Z71" s="105"/>
      <c r="AA71" s="105">
        <f>SUM(AA69,AA54,AA51,AA43)</f>
        <v>4.5</v>
      </c>
      <c r="AB71" s="105"/>
      <c r="AC71" s="105" t="s">
        <v>46</v>
      </c>
      <c r="AD71" s="105"/>
      <c r="AE71" s="16" t="s">
        <v>5</v>
      </c>
      <c r="AF71" s="95" t="s">
        <v>46</v>
      </c>
      <c r="AG71" s="107"/>
      <c r="AH71" s="105">
        <f>SUM(AH69,AH54,AH51,AH43)</f>
        <v>105</v>
      </c>
      <c r="AI71" s="105"/>
      <c r="AJ71" s="105"/>
      <c r="AK71" s="105">
        <f>SUM(AK69,AK54,AK51,AK43)</f>
        <v>10</v>
      </c>
      <c r="AL71" s="105"/>
      <c r="AM71" s="38" t="s">
        <v>46</v>
      </c>
      <c r="AN71" s="108" t="s">
        <v>5</v>
      </c>
      <c r="AO71" s="105"/>
      <c r="AP71" s="105"/>
      <c r="AQ71" s="106" t="s">
        <v>46</v>
      </c>
      <c r="AR71" s="107"/>
      <c r="AS71" s="105">
        <f>SUM(AS69,AS54,AS51,AS43)</f>
        <v>0</v>
      </c>
      <c r="AT71" s="105"/>
      <c r="AU71" s="105">
        <f>SUM(AU69,AU54,AU51,AU43)</f>
        <v>0</v>
      </c>
      <c r="AV71" s="105"/>
      <c r="AW71" s="105" t="s">
        <v>46</v>
      </c>
      <c r="AX71" s="105"/>
      <c r="AY71" s="105" t="s">
        <v>5</v>
      </c>
      <c r="AZ71" s="105"/>
      <c r="BA71" s="106" t="s">
        <v>46</v>
      </c>
      <c r="BB71" s="107"/>
      <c r="BC71" s="105">
        <f>SUM(BC69,BC54,BC51,BC43)</f>
        <v>0</v>
      </c>
      <c r="BD71" s="105"/>
      <c r="BE71" s="105">
        <f>SUM(BE69,BE54,BE51,BE43)</f>
        <v>0</v>
      </c>
      <c r="BF71" s="105"/>
      <c r="BG71" s="105"/>
      <c r="BH71" s="38" t="s">
        <v>46</v>
      </c>
      <c r="BI71" s="105" t="s">
        <v>5</v>
      </c>
      <c r="BJ71" s="105"/>
      <c r="BK71" s="105"/>
      <c r="BL71" s="106" t="s">
        <v>46</v>
      </c>
      <c r="BM71" s="107"/>
      <c r="BN71" s="38">
        <f>SUM(BN69,BN54,BN51,BN43)</f>
        <v>0</v>
      </c>
      <c r="BO71" s="105">
        <f>SUM(BO69,BO54,BO51,BO43)</f>
        <v>0</v>
      </c>
      <c r="BP71" s="105"/>
      <c r="BQ71" s="105" t="s">
        <v>46</v>
      </c>
      <c r="BR71" s="105"/>
      <c r="BS71" s="105" t="s">
        <v>5</v>
      </c>
      <c r="BT71" s="105"/>
      <c r="BU71" s="35" t="s">
        <v>46</v>
      </c>
      <c r="BV71" s="38">
        <f>SUM(BV69,BV54,BV51,BV43)</f>
        <v>120</v>
      </c>
      <c r="BW71" s="38">
        <f>SUM(BW69,BW54,BW51,BW43)</f>
        <v>6</v>
      </c>
      <c r="BX71" s="38" t="s">
        <v>46</v>
      </c>
      <c r="BY71" s="38" t="s">
        <v>46</v>
      </c>
      <c r="BZ71" s="35" t="s">
        <v>46</v>
      </c>
    </row>
    <row r="72" spans="1:79" ht="20.25" customHeight="1">
      <c r="A72" s="138"/>
      <c r="B72" s="138"/>
      <c r="C72" s="138"/>
      <c r="D72" s="138"/>
      <c r="E72" s="110" t="s">
        <v>72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8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9"/>
      <c r="BU72" s="44"/>
      <c r="BV72" s="44"/>
      <c r="BW72" s="44"/>
      <c r="BX72" s="44"/>
      <c r="BY72" s="44"/>
      <c r="BZ72" s="44"/>
    </row>
    <row r="73" spans="1:79" ht="18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8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9"/>
      <c r="BU73" s="44"/>
      <c r="BV73" s="44"/>
      <c r="BW73" s="44"/>
      <c r="BX73" s="44"/>
      <c r="BY73" s="44"/>
      <c r="BZ73" s="44"/>
    </row>
    <row r="74" spans="1:79" ht="34.5" hidden="1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8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9"/>
      <c r="BU74" s="44"/>
      <c r="BV74" s="44"/>
      <c r="BW74" s="44"/>
      <c r="BX74" s="44"/>
      <c r="BY74" s="44"/>
      <c r="BZ74" s="44"/>
    </row>
    <row r="75" spans="1:79" ht="18" hidden="1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8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9"/>
      <c r="BU75" s="44"/>
      <c r="BV75" s="44"/>
      <c r="BW75" s="44"/>
      <c r="BX75" s="44"/>
      <c r="BY75" s="44"/>
      <c r="BZ75" s="44"/>
    </row>
    <row r="76" spans="1:79" ht="48" hidden="1" customHeight="1">
      <c r="A76" s="114" t="s">
        <v>113</v>
      </c>
      <c r="B76" s="114" t="s">
        <v>8</v>
      </c>
      <c r="C76" s="114"/>
      <c r="D76" s="114" t="s">
        <v>114</v>
      </c>
      <c r="E76" s="114" t="s">
        <v>115</v>
      </c>
      <c r="F76" s="114"/>
      <c r="G76" s="112" t="s">
        <v>142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</row>
    <row r="77" spans="1:79" ht="23.25" customHeight="1">
      <c r="A77" s="114"/>
      <c r="B77" s="114"/>
      <c r="C77" s="114"/>
      <c r="D77" s="114"/>
      <c r="E77" s="93" t="s">
        <v>117</v>
      </c>
      <c r="F77" s="93" t="s">
        <v>118</v>
      </c>
      <c r="G77" s="150" t="s">
        <v>35</v>
      </c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2"/>
      <c r="BN77" s="139" t="s">
        <v>34</v>
      </c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1"/>
    </row>
    <row r="78" spans="1:79" ht="28.5" customHeight="1">
      <c r="A78" s="114"/>
      <c r="B78" s="114"/>
      <c r="C78" s="114"/>
      <c r="D78" s="114"/>
      <c r="E78" s="93"/>
      <c r="F78" s="93"/>
      <c r="G78" s="115" t="s">
        <v>120</v>
      </c>
      <c r="H78" s="116"/>
      <c r="I78" s="116"/>
      <c r="J78" s="116"/>
      <c r="K78" s="116"/>
      <c r="L78" s="116"/>
      <c r="M78" s="116"/>
      <c r="N78" s="116"/>
      <c r="O78" s="116"/>
      <c r="P78" s="117"/>
      <c r="Q78" s="115" t="s">
        <v>121</v>
      </c>
      <c r="R78" s="116"/>
      <c r="S78" s="116"/>
      <c r="T78" s="116"/>
      <c r="U78" s="116"/>
      <c r="V78" s="116"/>
      <c r="W78" s="116"/>
      <c r="X78" s="117"/>
      <c r="Y78" s="139" t="s">
        <v>122</v>
      </c>
      <c r="Z78" s="140"/>
      <c r="AA78" s="140"/>
      <c r="AB78" s="140"/>
      <c r="AC78" s="140"/>
      <c r="AD78" s="140"/>
      <c r="AE78" s="140"/>
      <c r="AF78" s="140"/>
      <c r="AG78" s="141"/>
      <c r="AH78" s="115" t="s">
        <v>123</v>
      </c>
      <c r="AI78" s="116"/>
      <c r="AJ78" s="116"/>
      <c r="AK78" s="116"/>
      <c r="AL78" s="116"/>
      <c r="AM78" s="116"/>
      <c r="AN78" s="116"/>
      <c r="AO78" s="116"/>
      <c r="AP78" s="116"/>
      <c r="AQ78" s="116"/>
      <c r="AR78" s="117"/>
      <c r="AS78" s="115" t="s">
        <v>124</v>
      </c>
      <c r="AT78" s="116"/>
      <c r="AU78" s="116"/>
      <c r="AV78" s="116"/>
      <c r="AW78" s="116"/>
      <c r="AX78" s="116"/>
      <c r="AY78" s="116"/>
      <c r="AZ78" s="116"/>
      <c r="BA78" s="116"/>
      <c r="BB78" s="117"/>
      <c r="BC78" s="143" t="s">
        <v>125</v>
      </c>
      <c r="BD78" s="144"/>
      <c r="BE78" s="144"/>
      <c r="BF78" s="144"/>
      <c r="BG78" s="144"/>
      <c r="BH78" s="144"/>
      <c r="BI78" s="144"/>
      <c r="BJ78" s="144"/>
      <c r="BK78" s="144"/>
      <c r="BL78" s="144"/>
      <c r="BM78" s="145"/>
      <c r="BN78" s="115" t="s">
        <v>126</v>
      </c>
      <c r="BO78" s="116"/>
      <c r="BP78" s="116"/>
      <c r="BQ78" s="116"/>
      <c r="BR78" s="116"/>
      <c r="BS78" s="116"/>
      <c r="BT78" s="116"/>
      <c r="BU78" s="117"/>
      <c r="BV78" s="139" t="s">
        <v>34</v>
      </c>
      <c r="BW78" s="140"/>
      <c r="BX78" s="140"/>
      <c r="BY78" s="140"/>
      <c r="BZ78" s="141"/>
    </row>
    <row r="79" spans="1:79" ht="28.5" customHeight="1">
      <c r="A79" s="114"/>
      <c r="B79" s="114"/>
      <c r="C79" s="114"/>
      <c r="D79" s="114"/>
      <c r="E79" s="93"/>
      <c r="F79" s="93"/>
      <c r="G79" s="66" t="s">
        <v>127</v>
      </c>
      <c r="H79" s="66"/>
      <c r="I79" s="66"/>
      <c r="J79" s="66" t="s">
        <v>118</v>
      </c>
      <c r="K79" s="66"/>
      <c r="L79" s="32" t="s">
        <v>128</v>
      </c>
      <c r="M79" s="66" t="s">
        <v>129</v>
      </c>
      <c r="N79" s="66"/>
      <c r="O79" s="66"/>
      <c r="P79" s="32" t="s">
        <v>130</v>
      </c>
      <c r="Q79" s="66" t="s">
        <v>127</v>
      </c>
      <c r="R79" s="66"/>
      <c r="S79" s="66" t="s">
        <v>118</v>
      </c>
      <c r="T79" s="66"/>
      <c r="U79" s="66" t="s">
        <v>128</v>
      </c>
      <c r="V79" s="66"/>
      <c r="W79" s="32" t="s">
        <v>129</v>
      </c>
      <c r="X79" s="32" t="s">
        <v>130</v>
      </c>
      <c r="Y79" s="93" t="s">
        <v>127</v>
      </c>
      <c r="Z79" s="93"/>
      <c r="AA79" s="93" t="s">
        <v>118</v>
      </c>
      <c r="AB79" s="93"/>
      <c r="AC79" s="93" t="s">
        <v>128</v>
      </c>
      <c r="AD79" s="93"/>
      <c r="AE79" s="11" t="s">
        <v>129</v>
      </c>
      <c r="AF79" s="93" t="s">
        <v>130</v>
      </c>
      <c r="AG79" s="93"/>
      <c r="AH79" s="66" t="s">
        <v>127</v>
      </c>
      <c r="AI79" s="66"/>
      <c r="AJ79" s="66"/>
      <c r="AK79" s="66" t="s">
        <v>118</v>
      </c>
      <c r="AL79" s="66"/>
      <c r="AM79" s="32" t="s">
        <v>128</v>
      </c>
      <c r="AN79" s="66" t="s">
        <v>129</v>
      </c>
      <c r="AO79" s="66"/>
      <c r="AP79" s="66"/>
      <c r="AQ79" s="66" t="s">
        <v>130</v>
      </c>
      <c r="AR79" s="66"/>
      <c r="AS79" s="66" t="s">
        <v>127</v>
      </c>
      <c r="AT79" s="66"/>
      <c r="AU79" s="66" t="s">
        <v>118</v>
      </c>
      <c r="AV79" s="66"/>
      <c r="AW79" s="66" t="s">
        <v>128</v>
      </c>
      <c r="AX79" s="66"/>
      <c r="AY79" s="66" t="s">
        <v>129</v>
      </c>
      <c r="AZ79" s="66"/>
      <c r="BA79" s="66" t="s">
        <v>130</v>
      </c>
      <c r="BB79" s="66"/>
      <c r="BC79" s="93" t="s">
        <v>127</v>
      </c>
      <c r="BD79" s="93"/>
      <c r="BE79" s="93" t="s">
        <v>118</v>
      </c>
      <c r="BF79" s="93"/>
      <c r="BG79" s="93"/>
      <c r="BH79" s="37" t="s">
        <v>128</v>
      </c>
      <c r="BI79" s="93" t="s">
        <v>129</v>
      </c>
      <c r="BJ79" s="93"/>
      <c r="BK79" s="93"/>
      <c r="BL79" s="93" t="s">
        <v>130</v>
      </c>
      <c r="BM79" s="93"/>
      <c r="BN79" s="32" t="s">
        <v>127</v>
      </c>
      <c r="BO79" s="66" t="s">
        <v>118</v>
      </c>
      <c r="BP79" s="66"/>
      <c r="BQ79" s="66" t="s">
        <v>128</v>
      </c>
      <c r="BR79" s="66"/>
      <c r="BS79" s="66" t="s">
        <v>129</v>
      </c>
      <c r="BT79" s="66"/>
      <c r="BU79" s="32" t="s">
        <v>130</v>
      </c>
      <c r="BV79" s="37" t="s">
        <v>127</v>
      </c>
      <c r="BW79" s="37" t="s">
        <v>118</v>
      </c>
      <c r="BX79" s="37" t="s">
        <v>128</v>
      </c>
      <c r="BY79" s="37" t="s">
        <v>129</v>
      </c>
      <c r="BZ79" s="37" t="s">
        <v>130</v>
      </c>
    </row>
    <row r="80" spans="1:79" ht="16.5" customHeight="1">
      <c r="A80" s="96" t="s">
        <v>50</v>
      </c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</row>
    <row r="81" spans="1:79" ht="48" customHeight="1">
      <c r="A81" s="12">
        <v>30</v>
      </c>
      <c r="B81" s="149" t="s">
        <v>102</v>
      </c>
      <c r="C81" s="149"/>
      <c r="D81" s="1" t="s">
        <v>62</v>
      </c>
      <c r="E81" s="30">
        <v>25</v>
      </c>
      <c r="F81" s="30">
        <f>SUM(J81,S81,AA81,AK81,AU81,BE81,BO81,BW81)</f>
        <v>2</v>
      </c>
      <c r="G81" s="54">
        <v>10</v>
      </c>
      <c r="H81" s="54"/>
      <c r="I81" s="54"/>
      <c r="J81" s="54">
        <v>1</v>
      </c>
      <c r="K81" s="54"/>
      <c r="L81" s="29" t="s">
        <v>1</v>
      </c>
      <c r="M81" s="54">
        <v>300</v>
      </c>
      <c r="N81" s="54"/>
      <c r="O81" s="54"/>
      <c r="P81" s="29" t="s">
        <v>6</v>
      </c>
      <c r="Q81" s="54">
        <v>0</v>
      </c>
      <c r="R81" s="54"/>
      <c r="S81" s="54">
        <v>0</v>
      </c>
      <c r="T81" s="54"/>
      <c r="U81" s="54" t="s">
        <v>3</v>
      </c>
      <c r="V81" s="54"/>
      <c r="W81" s="29">
        <v>0</v>
      </c>
      <c r="X81" s="29" t="s">
        <v>3</v>
      </c>
      <c r="Y81" s="120">
        <v>5</v>
      </c>
      <c r="Z81" s="55"/>
      <c r="AA81" s="120">
        <v>0.5</v>
      </c>
      <c r="AB81" s="55"/>
      <c r="AC81" s="120" t="s">
        <v>7</v>
      </c>
      <c r="AD81" s="55"/>
      <c r="AE81" s="13">
        <v>8</v>
      </c>
      <c r="AF81" s="120" t="s">
        <v>5</v>
      </c>
      <c r="AG81" s="55"/>
      <c r="AH81" s="54">
        <v>10</v>
      </c>
      <c r="AI81" s="54"/>
      <c r="AJ81" s="54"/>
      <c r="AK81" s="54">
        <v>0.5</v>
      </c>
      <c r="AL81" s="54"/>
      <c r="AM81" s="29" t="s">
        <v>7</v>
      </c>
      <c r="AN81" s="54">
        <v>25</v>
      </c>
      <c r="AO81" s="54"/>
      <c r="AP81" s="54"/>
      <c r="AQ81" s="54" t="s">
        <v>6</v>
      </c>
      <c r="AR81" s="54"/>
      <c r="AS81" s="54">
        <v>0</v>
      </c>
      <c r="AT81" s="54"/>
      <c r="AU81" s="54">
        <v>0</v>
      </c>
      <c r="AV81" s="54"/>
      <c r="AW81" s="54" t="s">
        <v>3</v>
      </c>
      <c r="AX81" s="54"/>
      <c r="AY81" s="54">
        <v>0</v>
      </c>
      <c r="AZ81" s="54"/>
      <c r="BA81" s="54" t="s">
        <v>3</v>
      </c>
      <c r="BB81" s="54"/>
      <c r="BC81" s="55">
        <v>0</v>
      </c>
      <c r="BD81" s="55"/>
      <c r="BE81" s="55">
        <v>0</v>
      </c>
      <c r="BF81" s="55"/>
      <c r="BG81" s="55"/>
      <c r="BH81" s="30" t="s">
        <v>3</v>
      </c>
      <c r="BI81" s="55">
        <v>0</v>
      </c>
      <c r="BJ81" s="55"/>
      <c r="BK81" s="55"/>
      <c r="BL81" s="55" t="s">
        <v>3</v>
      </c>
      <c r="BM81" s="55"/>
      <c r="BN81" s="29">
        <v>0</v>
      </c>
      <c r="BO81" s="54">
        <v>0</v>
      </c>
      <c r="BP81" s="54"/>
      <c r="BQ81" s="54" t="s">
        <v>3</v>
      </c>
      <c r="BR81" s="54"/>
      <c r="BS81" s="54">
        <v>0</v>
      </c>
      <c r="BT81" s="54"/>
      <c r="BU81" s="29" t="s">
        <v>3</v>
      </c>
      <c r="BV81" s="30">
        <v>0</v>
      </c>
      <c r="BW81" s="30">
        <v>0</v>
      </c>
      <c r="BX81" s="30" t="s">
        <v>3</v>
      </c>
      <c r="BY81" s="30">
        <v>0</v>
      </c>
      <c r="BZ81" s="30" t="s">
        <v>3</v>
      </c>
      <c r="CA81" s="42"/>
    </row>
    <row r="82" spans="1:79" ht="31.9" customHeight="1">
      <c r="A82" s="12">
        <v>31</v>
      </c>
      <c r="B82" s="97" t="s">
        <v>153</v>
      </c>
      <c r="C82" s="97"/>
      <c r="D82" s="2" t="s">
        <v>91</v>
      </c>
      <c r="E82" s="30">
        <f>SUM(G82,Q82,Y82,AH82,AS82,BC82,BN82,BV82)</f>
        <v>15</v>
      </c>
      <c r="F82" s="30">
        <f t="shared" ref="F82:F83" si="10">SUM(J82,S82,AA82,AK82,AU82,BE82,BO82,BW82)</f>
        <v>1</v>
      </c>
      <c r="G82" s="54">
        <v>10</v>
      </c>
      <c r="H82" s="54"/>
      <c r="I82" s="54"/>
      <c r="J82" s="54">
        <v>0.5</v>
      </c>
      <c r="K82" s="54"/>
      <c r="L82" s="29" t="s">
        <v>1</v>
      </c>
      <c r="M82" s="54">
        <v>300</v>
      </c>
      <c r="N82" s="54"/>
      <c r="O82" s="54"/>
      <c r="P82" s="29" t="s">
        <v>6</v>
      </c>
      <c r="Q82" s="54">
        <v>0</v>
      </c>
      <c r="R82" s="54"/>
      <c r="S82" s="54">
        <v>0</v>
      </c>
      <c r="T82" s="54"/>
      <c r="U82" s="54" t="s">
        <v>3</v>
      </c>
      <c r="V82" s="54"/>
      <c r="W82" s="29">
        <v>0</v>
      </c>
      <c r="X82" s="29" t="s">
        <v>3</v>
      </c>
      <c r="Y82" s="55">
        <v>0</v>
      </c>
      <c r="Z82" s="55"/>
      <c r="AA82" s="55">
        <v>0</v>
      </c>
      <c r="AB82" s="55"/>
      <c r="AC82" s="55" t="s">
        <v>3</v>
      </c>
      <c r="AD82" s="55"/>
      <c r="AE82" s="14">
        <v>0</v>
      </c>
      <c r="AF82" s="55" t="s">
        <v>3</v>
      </c>
      <c r="AG82" s="55"/>
      <c r="AH82" s="54">
        <v>5</v>
      </c>
      <c r="AI82" s="54"/>
      <c r="AJ82" s="54"/>
      <c r="AK82" s="54">
        <v>0.5</v>
      </c>
      <c r="AL82" s="54"/>
      <c r="AM82" s="29" t="s">
        <v>7</v>
      </c>
      <c r="AN82" s="54">
        <v>25</v>
      </c>
      <c r="AO82" s="54"/>
      <c r="AP82" s="54"/>
      <c r="AQ82" s="54" t="s">
        <v>6</v>
      </c>
      <c r="AR82" s="54"/>
      <c r="AS82" s="54">
        <v>0</v>
      </c>
      <c r="AT82" s="54"/>
      <c r="AU82" s="54">
        <v>0</v>
      </c>
      <c r="AV82" s="54"/>
      <c r="AW82" s="54" t="s">
        <v>3</v>
      </c>
      <c r="AX82" s="54"/>
      <c r="AY82" s="54">
        <v>0</v>
      </c>
      <c r="AZ82" s="54"/>
      <c r="BA82" s="54" t="s">
        <v>3</v>
      </c>
      <c r="BB82" s="54"/>
      <c r="BC82" s="55">
        <v>0</v>
      </c>
      <c r="BD82" s="55"/>
      <c r="BE82" s="55">
        <v>0</v>
      </c>
      <c r="BF82" s="55"/>
      <c r="BG82" s="55"/>
      <c r="BH82" s="30" t="s">
        <v>3</v>
      </c>
      <c r="BI82" s="55">
        <v>0</v>
      </c>
      <c r="BJ82" s="55"/>
      <c r="BK82" s="55"/>
      <c r="BL82" s="55" t="s">
        <v>3</v>
      </c>
      <c r="BM82" s="55"/>
      <c r="BN82" s="29">
        <v>0</v>
      </c>
      <c r="BO82" s="54">
        <v>0</v>
      </c>
      <c r="BP82" s="54"/>
      <c r="BQ82" s="54" t="s">
        <v>3</v>
      </c>
      <c r="BR82" s="54"/>
      <c r="BS82" s="54">
        <v>0</v>
      </c>
      <c r="BT82" s="54"/>
      <c r="BU82" s="29" t="s">
        <v>3</v>
      </c>
      <c r="BV82" s="30">
        <v>0</v>
      </c>
      <c r="BW82" s="30">
        <v>0</v>
      </c>
      <c r="BX82" s="30" t="s">
        <v>3</v>
      </c>
      <c r="BY82" s="30">
        <v>0</v>
      </c>
      <c r="BZ82" s="30" t="s">
        <v>3</v>
      </c>
      <c r="CA82" s="42"/>
    </row>
    <row r="83" spans="1:79" ht="32.25" customHeight="1">
      <c r="A83" s="40">
        <v>32</v>
      </c>
      <c r="B83" s="97" t="s">
        <v>13</v>
      </c>
      <c r="C83" s="97"/>
      <c r="D83" s="2" t="s">
        <v>2</v>
      </c>
      <c r="E83" s="30">
        <f t="shared" ref="E83" si="11">SUM(G83,Q83,Y83,AH83,AS83,BC83,BN83,BV83)</f>
        <v>30</v>
      </c>
      <c r="F83" s="30">
        <f t="shared" si="10"/>
        <v>2</v>
      </c>
      <c r="G83" s="54">
        <v>0</v>
      </c>
      <c r="H83" s="54"/>
      <c r="I83" s="54"/>
      <c r="J83" s="54">
        <v>0</v>
      </c>
      <c r="K83" s="54"/>
      <c r="L83" s="29" t="s">
        <v>3</v>
      </c>
      <c r="M83" s="54">
        <v>0</v>
      </c>
      <c r="N83" s="54"/>
      <c r="O83" s="54"/>
      <c r="P83" s="29" t="s">
        <v>3</v>
      </c>
      <c r="Q83" s="54">
        <v>0</v>
      </c>
      <c r="R83" s="54"/>
      <c r="S83" s="54">
        <v>0</v>
      </c>
      <c r="T83" s="54"/>
      <c r="U83" s="54" t="s">
        <v>3</v>
      </c>
      <c r="V83" s="54"/>
      <c r="W83" s="29">
        <v>0</v>
      </c>
      <c r="X83" s="29" t="s">
        <v>3</v>
      </c>
      <c r="Y83" s="55">
        <v>30</v>
      </c>
      <c r="Z83" s="55"/>
      <c r="AA83" s="55">
        <v>2</v>
      </c>
      <c r="AB83" s="55"/>
      <c r="AC83" s="55" t="s">
        <v>7</v>
      </c>
      <c r="AD83" s="55"/>
      <c r="AE83" s="14">
        <v>20</v>
      </c>
      <c r="AF83" s="55" t="s">
        <v>10</v>
      </c>
      <c r="AG83" s="55"/>
      <c r="AH83" s="54">
        <v>0</v>
      </c>
      <c r="AI83" s="54"/>
      <c r="AJ83" s="54"/>
      <c r="AK83" s="54">
        <v>0</v>
      </c>
      <c r="AL83" s="54"/>
      <c r="AM83" s="29" t="s">
        <v>3</v>
      </c>
      <c r="AN83" s="54">
        <v>0</v>
      </c>
      <c r="AO83" s="54"/>
      <c r="AP83" s="54"/>
      <c r="AQ83" s="54" t="s">
        <v>3</v>
      </c>
      <c r="AR83" s="54"/>
      <c r="AS83" s="54">
        <v>0</v>
      </c>
      <c r="AT83" s="54"/>
      <c r="AU83" s="54">
        <v>0</v>
      </c>
      <c r="AV83" s="54"/>
      <c r="AW83" s="54" t="s">
        <v>3</v>
      </c>
      <c r="AX83" s="54"/>
      <c r="AY83" s="54">
        <v>0</v>
      </c>
      <c r="AZ83" s="54"/>
      <c r="BA83" s="54" t="s">
        <v>3</v>
      </c>
      <c r="BB83" s="54"/>
      <c r="BC83" s="55">
        <v>0</v>
      </c>
      <c r="BD83" s="55"/>
      <c r="BE83" s="55">
        <v>0</v>
      </c>
      <c r="BF83" s="55"/>
      <c r="BG83" s="55"/>
      <c r="BH83" s="30" t="s">
        <v>3</v>
      </c>
      <c r="BI83" s="55">
        <v>0</v>
      </c>
      <c r="BJ83" s="55"/>
      <c r="BK83" s="55"/>
      <c r="BL83" s="55" t="s">
        <v>3</v>
      </c>
      <c r="BM83" s="55"/>
      <c r="BN83" s="29">
        <v>0</v>
      </c>
      <c r="BO83" s="54">
        <v>0</v>
      </c>
      <c r="BP83" s="54"/>
      <c r="BQ83" s="54" t="s">
        <v>3</v>
      </c>
      <c r="BR83" s="54"/>
      <c r="BS83" s="54">
        <v>0</v>
      </c>
      <c r="BT83" s="54"/>
      <c r="BU83" s="29" t="s">
        <v>3</v>
      </c>
      <c r="BV83" s="30">
        <v>0</v>
      </c>
      <c r="BW83" s="30">
        <v>0</v>
      </c>
      <c r="BX83" s="30" t="s">
        <v>3</v>
      </c>
      <c r="BY83" s="30">
        <v>0</v>
      </c>
      <c r="BZ83" s="30" t="s">
        <v>3</v>
      </c>
      <c r="CA83" s="7"/>
    </row>
    <row r="84" spans="1:79" ht="14.1" customHeight="1">
      <c r="A84" s="113" t="s">
        <v>24</v>
      </c>
      <c r="B84" s="113"/>
      <c r="C84" s="113"/>
      <c r="D84" s="113"/>
      <c r="E84" s="36">
        <f>SUM(E81:E83)</f>
        <v>70</v>
      </c>
      <c r="F84" s="36">
        <f>SUM(F81:F83)</f>
        <v>5</v>
      </c>
      <c r="G84" s="95">
        <f>SUM(G81:I83)</f>
        <v>20</v>
      </c>
      <c r="H84" s="95"/>
      <c r="I84" s="95"/>
      <c r="J84" s="95">
        <f>SUM(J81:K83)</f>
        <v>1.5</v>
      </c>
      <c r="K84" s="95"/>
      <c r="L84" s="35" t="s">
        <v>46</v>
      </c>
      <c r="M84" s="101" t="s">
        <v>5</v>
      </c>
      <c r="N84" s="95"/>
      <c r="O84" s="95"/>
      <c r="P84" s="35" t="s">
        <v>46</v>
      </c>
      <c r="Q84" s="95">
        <f>SUM(Q81:R83)</f>
        <v>0</v>
      </c>
      <c r="R84" s="95"/>
      <c r="S84" s="95">
        <f>SUM(S81:T83)</f>
        <v>0</v>
      </c>
      <c r="T84" s="95"/>
      <c r="U84" s="95" t="s">
        <v>46</v>
      </c>
      <c r="V84" s="95"/>
      <c r="W84" s="35" t="s">
        <v>46</v>
      </c>
      <c r="X84" s="35" t="s">
        <v>46</v>
      </c>
      <c r="Y84" s="92">
        <f>SUM(Y81:Z83)</f>
        <v>35</v>
      </c>
      <c r="Z84" s="91"/>
      <c r="AA84" s="92">
        <f>SUM(AA81:AB83)</f>
        <v>2.5</v>
      </c>
      <c r="AB84" s="91"/>
      <c r="AC84" s="91" t="s">
        <v>46</v>
      </c>
      <c r="AD84" s="91"/>
      <c r="AE84" s="16" t="s">
        <v>5</v>
      </c>
      <c r="AF84" s="91" t="s">
        <v>46</v>
      </c>
      <c r="AG84" s="91"/>
      <c r="AH84" s="95">
        <f>SUM(AH81:AJ83)</f>
        <v>15</v>
      </c>
      <c r="AI84" s="95"/>
      <c r="AJ84" s="95"/>
      <c r="AK84" s="95">
        <f>SUM(AK81:AL83)</f>
        <v>1</v>
      </c>
      <c r="AL84" s="95"/>
      <c r="AM84" s="35" t="s">
        <v>46</v>
      </c>
      <c r="AN84" s="101" t="s">
        <v>5</v>
      </c>
      <c r="AO84" s="95"/>
      <c r="AP84" s="95"/>
      <c r="AQ84" s="95" t="s">
        <v>46</v>
      </c>
      <c r="AR84" s="95"/>
      <c r="AS84" s="95">
        <f>SUM(AS81:AT83)</f>
        <v>0</v>
      </c>
      <c r="AT84" s="95"/>
      <c r="AU84" s="95">
        <f>SUM(AU81:AV83)</f>
        <v>0</v>
      </c>
      <c r="AV84" s="95"/>
      <c r="AW84" s="95" t="s">
        <v>46</v>
      </c>
      <c r="AX84" s="95"/>
      <c r="AY84" s="95" t="s">
        <v>46</v>
      </c>
      <c r="AZ84" s="95"/>
      <c r="BA84" s="95" t="s">
        <v>46</v>
      </c>
      <c r="BB84" s="95"/>
      <c r="BC84" s="91">
        <f>SUM(BC81:BD83)</f>
        <v>0</v>
      </c>
      <c r="BD84" s="91"/>
      <c r="BE84" s="91">
        <f>SUM(BE81:BG83)</f>
        <v>0</v>
      </c>
      <c r="BF84" s="91"/>
      <c r="BG84" s="91"/>
      <c r="BH84" s="36" t="s">
        <v>46</v>
      </c>
      <c r="BI84" s="91" t="s">
        <v>46</v>
      </c>
      <c r="BJ84" s="91"/>
      <c r="BK84" s="91"/>
      <c r="BL84" s="91" t="s">
        <v>46</v>
      </c>
      <c r="BM84" s="91"/>
      <c r="BN84" s="35">
        <f>SUM(BN81:BN83)</f>
        <v>0</v>
      </c>
      <c r="BO84" s="95">
        <f>SUM(BO81:BP83)</f>
        <v>0</v>
      </c>
      <c r="BP84" s="95"/>
      <c r="BQ84" s="95" t="s">
        <v>46</v>
      </c>
      <c r="BR84" s="95"/>
      <c r="BS84" s="95" t="s">
        <v>46</v>
      </c>
      <c r="BT84" s="95"/>
      <c r="BU84" s="35" t="s">
        <v>46</v>
      </c>
      <c r="BV84" s="36">
        <f>SUM(BV81:BV83)</f>
        <v>0</v>
      </c>
      <c r="BW84" s="36">
        <f>SUM(BW81:BW83)</f>
        <v>0</v>
      </c>
      <c r="BX84" s="36" t="s">
        <v>46</v>
      </c>
      <c r="BY84" s="36" t="s">
        <v>46</v>
      </c>
      <c r="BZ84" s="36" t="s">
        <v>46</v>
      </c>
    </row>
    <row r="85" spans="1:79">
      <c r="A85" s="96" t="s">
        <v>48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</row>
    <row r="86" spans="1:79" ht="48.75" customHeight="1">
      <c r="A86" s="12">
        <v>33</v>
      </c>
      <c r="B86" s="53" t="s">
        <v>96</v>
      </c>
      <c r="C86" s="53"/>
      <c r="D86" s="2" t="s">
        <v>64</v>
      </c>
      <c r="E86" s="30">
        <f>SUM(G86,Q86,Y86,AH86,AS86,BC86,BN86,BV86)</f>
        <v>40</v>
      </c>
      <c r="F86" s="30">
        <v>3</v>
      </c>
      <c r="G86" s="54">
        <v>11</v>
      </c>
      <c r="H86" s="54"/>
      <c r="I86" s="54"/>
      <c r="J86" s="54">
        <v>0.5</v>
      </c>
      <c r="K86" s="54"/>
      <c r="L86" s="29" t="s">
        <v>1</v>
      </c>
      <c r="M86" s="54">
        <v>300</v>
      </c>
      <c r="N86" s="54"/>
      <c r="O86" s="54"/>
      <c r="P86" s="29" t="s">
        <v>6</v>
      </c>
      <c r="Q86" s="54">
        <v>0</v>
      </c>
      <c r="R86" s="54"/>
      <c r="S86" s="54">
        <v>0</v>
      </c>
      <c r="T86" s="54"/>
      <c r="U86" s="54" t="s">
        <v>3</v>
      </c>
      <c r="V86" s="54"/>
      <c r="W86" s="29">
        <v>0</v>
      </c>
      <c r="X86" s="29" t="s">
        <v>3</v>
      </c>
      <c r="Y86" s="55">
        <v>9</v>
      </c>
      <c r="Z86" s="55"/>
      <c r="AA86" s="55">
        <v>0.5</v>
      </c>
      <c r="AB86" s="55"/>
      <c r="AC86" s="55" t="s">
        <v>1</v>
      </c>
      <c r="AD86" s="55"/>
      <c r="AE86" s="14">
        <v>8</v>
      </c>
      <c r="AF86" s="55" t="s">
        <v>6</v>
      </c>
      <c r="AG86" s="55"/>
      <c r="AH86" s="54">
        <v>20</v>
      </c>
      <c r="AI86" s="54"/>
      <c r="AJ86" s="54"/>
      <c r="AK86" s="54">
        <v>2</v>
      </c>
      <c r="AL86" s="54"/>
      <c r="AM86" s="29" t="s">
        <v>7</v>
      </c>
      <c r="AN86" s="54">
        <v>25</v>
      </c>
      <c r="AO86" s="54"/>
      <c r="AP86" s="54"/>
      <c r="AQ86" s="54" t="s">
        <v>6</v>
      </c>
      <c r="AR86" s="54"/>
      <c r="AS86" s="54">
        <v>0</v>
      </c>
      <c r="AT86" s="54"/>
      <c r="AU86" s="54">
        <v>0</v>
      </c>
      <c r="AV86" s="54"/>
      <c r="AW86" s="54" t="s">
        <v>3</v>
      </c>
      <c r="AX86" s="54"/>
      <c r="AY86" s="54">
        <v>0</v>
      </c>
      <c r="AZ86" s="54"/>
      <c r="BA86" s="54" t="s">
        <v>3</v>
      </c>
      <c r="BB86" s="54"/>
      <c r="BC86" s="55">
        <v>0</v>
      </c>
      <c r="BD86" s="55"/>
      <c r="BE86" s="55">
        <v>0</v>
      </c>
      <c r="BF86" s="55"/>
      <c r="BG86" s="55"/>
      <c r="BH86" s="30" t="s">
        <v>3</v>
      </c>
      <c r="BI86" s="55">
        <v>0</v>
      </c>
      <c r="BJ86" s="55"/>
      <c r="BK86" s="55"/>
      <c r="BL86" s="55" t="s">
        <v>3</v>
      </c>
      <c r="BM86" s="55"/>
      <c r="BN86" s="29">
        <v>0</v>
      </c>
      <c r="BO86" s="54">
        <v>0</v>
      </c>
      <c r="BP86" s="54"/>
      <c r="BQ86" s="54" t="s">
        <v>3</v>
      </c>
      <c r="BR86" s="54"/>
      <c r="BS86" s="54">
        <v>0</v>
      </c>
      <c r="BT86" s="54"/>
      <c r="BU86" s="29" t="s">
        <v>3</v>
      </c>
      <c r="BV86" s="30">
        <v>0</v>
      </c>
      <c r="BW86" s="30">
        <v>0</v>
      </c>
      <c r="BX86" s="30" t="s">
        <v>3</v>
      </c>
      <c r="BY86" s="30">
        <v>0</v>
      </c>
      <c r="BZ86" s="30" t="s">
        <v>3</v>
      </c>
      <c r="CA86" s="7"/>
    </row>
    <row r="87" spans="1:79" ht="48.75" customHeight="1">
      <c r="A87" s="12">
        <v>34</v>
      </c>
      <c r="B87" s="53" t="s">
        <v>154</v>
      </c>
      <c r="C87" s="53"/>
      <c r="D87" s="2" t="s">
        <v>64</v>
      </c>
      <c r="E87" s="30">
        <f>SUM(G87,Q87,Y87,AH87,AS87,BC87,BN87,BV87)</f>
        <v>30</v>
      </c>
      <c r="F87" s="30">
        <v>3</v>
      </c>
      <c r="G87" s="54">
        <v>19</v>
      </c>
      <c r="H87" s="54"/>
      <c r="I87" s="54"/>
      <c r="J87" s="54">
        <v>2</v>
      </c>
      <c r="K87" s="54"/>
      <c r="L87" s="29" t="s">
        <v>1</v>
      </c>
      <c r="M87" s="54">
        <v>300</v>
      </c>
      <c r="N87" s="54"/>
      <c r="O87" s="54"/>
      <c r="P87" s="29" t="s">
        <v>6</v>
      </c>
      <c r="Q87" s="54">
        <v>0</v>
      </c>
      <c r="R87" s="54"/>
      <c r="S87" s="54">
        <v>0</v>
      </c>
      <c r="T87" s="54"/>
      <c r="U87" s="54" t="s">
        <v>3</v>
      </c>
      <c r="V87" s="54"/>
      <c r="W87" s="29">
        <v>0</v>
      </c>
      <c r="X87" s="29" t="s">
        <v>3</v>
      </c>
      <c r="Y87" s="55">
        <v>6</v>
      </c>
      <c r="Z87" s="55"/>
      <c r="AA87" s="55">
        <v>0.5</v>
      </c>
      <c r="AB87" s="55"/>
      <c r="AC87" s="55" t="s">
        <v>1</v>
      </c>
      <c r="AD87" s="55"/>
      <c r="AE87" s="14">
        <v>8</v>
      </c>
      <c r="AF87" s="55" t="s">
        <v>6</v>
      </c>
      <c r="AG87" s="55"/>
      <c r="AH87" s="54">
        <v>5</v>
      </c>
      <c r="AI87" s="54"/>
      <c r="AJ87" s="54"/>
      <c r="AK87" s="54">
        <v>0.5</v>
      </c>
      <c r="AL87" s="54"/>
      <c r="AM87" s="29" t="s">
        <v>7</v>
      </c>
      <c r="AN87" s="54">
        <v>25</v>
      </c>
      <c r="AO87" s="54"/>
      <c r="AP87" s="54"/>
      <c r="AQ87" s="54" t="s">
        <v>6</v>
      </c>
      <c r="AR87" s="54"/>
      <c r="AS87" s="54">
        <v>0</v>
      </c>
      <c r="AT87" s="54"/>
      <c r="AU87" s="54">
        <v>0</v>
      </c>
      <c r="AV87" s="54"/>
      <c r="AW87" s="54" t="s">
        <v>3</v>
      </c>
      <c r="AX87" s="54"/>
      <c r="AY87" s="54">
        <v>0</v>
      </c>
      <c r="AZ87" s="54"/>
      <c r="BA87" s="54" t="s">
        <v>3</v>
      </c>
      <c r="BB87" s="54"/>
      <c r="BC87" s="55">
        <v>0</v>
      </c>
      <c r="BD87" s="55"/>
      <c r="BE87" s="55">
        <v>0</v>
      </c>
      <c r="BF87" s="55"/>
      <c r="BG87" s="55"/>
      <c r="BH87" s="30" t="s">
        <v>3</v>
      </c>
      <c r="BI87" s="55">
        <v>0</v>
      </c>
      <c r="BJ87" s="55"/>
      <c r="BK87" s="55"/>
      <c r="BL87" s="55" t="s">
        <v>3</v>
      </c>
      <c r="BM87" s="55"/>
      <c r="BN87" s="29">
        <v>0</v>
      </c>
      <c r="BO87" s="54">
        <v>0</v>
      </c>
      <c r="BP87" s="54"/>
      <c r="BQ87" s="54" t="s">
        <v>3</v>
      </c>
      <c r="BR87" s="54"/>
      <c r="BS87" s="54">
        <v>0</v>
      </c>
      <c r="BT87" s="54"/>
      <c r="BU87" s="29" t="s">
        <v>3</v>
      </c>
      <c r="BV87" s="30">
        <v>0</v>
      </c>
      <c r="BW87" s="30">
        <v>0</v>
      </c>
      <c r="BX87" s="30" t="s">
        <v>3</v>
      </c>
      <c r="BY87" s="30">
        <v>0</v>
      </c>
      <c r="BZ87" s="30" t="s">
        <v>3</v>
      </c>
      <c r="CA87" s="7"/>
    </row>
    <row r="88" spans="1:79" ht="88.15" customHeight="1">
      <c r="A88" s="12">
        <v>35</v>
      </c>
      <c r="B88" s="53" t="s">
        <v>155</v>
      </c>
      <c r="C88" s="53"/>
      <c r="D88" s="2" t="s">
        <v>36</v>
      </c>
      <c r="E88" s="30">
        <f t="shared" ref="E88:E92" si="12">SUM(G88,Q88,Y88,AH88,AS88,BC88,BN88,BV88)</f>
        <v>40</v>
      </c>
      <c r="F88" s="30">
        <v>3</v>
      </c>
      <c r="G88" s="54">
        <v>11</v>
      </c>
      <c r="H88" s="54"/>
      <c r="I88" s="54"/>
      <c r="J88" s="54">
        <v>0.5</v>
      </c>
      <c r="K88" s="54"/>
      <c r="L88" s="29" t="s">
        <v>1</v>
      </c>
      <c r="M88" s="54">
        <v>300</v>
      </c>
      <c r="N88" s="54"/>
      <c r="O88" s="54"/>
      <c r="P88" s="29" t="s">
        <v>6</v>
      </c>
      <c r="Q88" s="54">
        <v>0</v>
      </c>
      <c r="R88" s="54"/>
      <c r="S88" s="54">
        <v>0</v>
      </c>
      <c r="T88" s="54"/>
      <c r="U88" s="54" t="s">
        <v>3</v>
      </c>
      <c r="V88" s="54"/>
      <c r="W88" s="29">
        <v>0</v>
      </c>
      <c r="X88" s="29" t="s">
        <v>3</v>
      </c>
      <c r="Y88" s="55">
        <v>9</v>
      </c>
      <c r="Z88" s="55"/>
      <c r="AA88" s="55">
        <v>0.5</v>
      </c>
      <c r="AB88" s="55"/>
      <c r="AC88" s="55" t="s">
        <v>1</v>
      </c>
      <c r="AD88" s="55"/>
      <c r="AE88" s="14">
        <v>8</v>
      </c>
      <c r="AF88" s="55" t="s">
        <v>6</v>
      </c>
      <c r="AG88" s="55"/>
      <c r="AH88" s="54">
        <v>20</v>
      </c>
      <c r="AI88" s="54"/>
      <c r="AJ88" s="54"/>
      <c r="AK88" s="54">
        <v>2</v>
      </c>
      <c r="AL88" s="54"/>
      <c r="AM88" s="29" t="s">
        <v>7</v>
      </c>
      <c r="AN88" s="54">
        <v>25</v>
      </c>
      <c r="AO88" s="54"/>
      <c r="AP88" s="54"/>
      <c r="AQ88" s="54" t="s">
        <v>6</v>
      </c>
      <c r="AR88" s="54"/>
      <c r="AS88" s="54">
        <v>0</v>
      </c>
      <c r="AT88" s="54"/>
      <c r="AU88" s="54">
        <v>0</v>
      </c>
      <c r="AV88" s="54"/>
      <c r="AW88" s="54" t="s">
        <v>3</v>
      </c>
      <c r="AX88" s="54"/>
      <c r="AY88" s="54">
        <v>0</v>
      </c>
      <c r="AZ88" s="54"/>
      <c r="BA88" s="54" t="s">
        <v>3</v>
      </c>
      <c r="BB88" s="54"/>
      <c r="BC88" s="55">
        <v>0</v>
      </c>
      <c r="BD88" s="55"/>
      <c r="BE88" s="55">
        <v>0</v>
      </c>
      <c r="BF88" s="55"/>
      <c r="BG88" s="55"/>
      <c r="BH88" s="30" t="s">
        <v>3</v>
      </c>
      <c r="BI88" s="55">
        <v>0</v>
      </c>
      <c r="BJ88" s="55"/>
      <c r="BK88" s="55"/>
      <c r="BL88" s="55" t="s">
        <v>3</v>
      </c>
      <c r="BM88" s="55"/>
      <c r="BN88" s="29">
        <v>0</v>
      </c>
      <c r="BO88" s="54">
        <v>0</v>
      </c>
      <c r="BP88" s="54"/>
      <c r="BQ88" s="54" t="s">
        <v>3</v>
      </c>
      <c r="BR88" s="54"/>
      <c r="BS88" s="54">
        <v>0</v>
      </c>
      <c r="BT88" s="54"/>
      <c r="BU88" s="29" t="s">
        <v>3</v>
      </c>
      <c r="BV88" s="30">
        <v>0</v>
      </c>
      <c r="BW88" s="30">
        <v>0</v>
      </c>
      <c r="BX88" s="30" t="s">
        <v>3</v>
      </c>
      <c r="BY88" s="30">
        <v>0</v>
      </c>
      <c r="BZ88" s="30" t="s">
        <v>3</v>
      </c>
      <c r="CA88" s="42"/>
    </row>
    <row r="89" spans="1:79" ht="66.599999999999994" customHeight="1">
      <c r="A89" s="12">
        <v>36</v>
      </c>
      <c r="B89" s="53" t="s">
        <v>156</v>
      </c>
      <c r="C89" s="53"/>
      <c r="D89" s="2" t="s">
        <v>65</v>
      </c>
      <c r="E89" s="30">
        <f t="shared" ref="E89" si="13">SUM(G89,Q89,Y89,AH89,AS89,BC89,BN89,BV89)</f>
        <v>40</v>
      </c>
      <c r="F89" s="30">
        <f t="shared" ref="F89" si="14">SUM(J89,S89,AA89,AK89,AU89,BE89,BO89,BW89)</f>
        <v>3</v>
      </c>
      <c r="G89" s="54">
        <v>11</v>
      </c>
      <c r="H89" s="54"/>
      <c r="I89" s="54"/>
      <c r="J89" s="54">
        <v>1</v>
      </c>
      <c r="K89" s="54"/>
      <c r="L89" s="29" t="s">
        <v>1</v>
      </c>
      <c r="M89" s="54">
        <v>300</v>
      </c>
      <c r="N89" s="54"/>
      <c r="O89" s="54"/>
      <c r="P89" s="29" t="s">
        <v>6</v>
      </c>
      <c r="Q89" s="54">
        <v>0</v>
      </c>
      <c r="R89" s="54"/>
      <c r="S89" s="54">
        <v>0</v>
      </c>
      <c r="T89" s="54"/>
      <c r="U89" s="54" t="s">
        <v>3</v>
      </c>
      <c r="V89" s="54"/>
      <c r="W89" s="29">
        <v>0</v>
      </c>
      <c r="X89" s="29" t="s">
        <v>3</v>
      </c>
      <c r="Y89" s="55">
        <v>9</v>
      </c>
      <c r="Z89" s="55"/>
      <c r="AA89" s="55">
        <v>0.5</v>
      </c>
      <c r="AB89" s="55"/>
      <c r="AC89" s="55" t="s">
        <v>1</v>
      </c>
      <c r="AD89" s="55"/>
      <c r="AE89" s="14">
        <v>8</v>
      </c>
      <c r="AF89" s="55" t="s">
        <v>6</v>
      </c>
      <c r="AG89" s="55"/>
      <c r="AH89" s="54">
        <v>20</v>
      </c>
      <c r="AI89" s="54"/>
      <c r="AJ89" s="54"/>
      <c r="AK89" s="54">
        <v>1.5</v>
      </c>
      <c r="AL89" s="54"/>
      <c r="AM89" s="29" t="s">
        <v>7</v>
      </c>
      <c r="AN89" s="54">
        <v>25</v>
      </c>
      <c r="AO89" s="54"/>
      <c r="AP89" s="54"/>
      <c r="AQ89" s="54" t="s">
        <v>6</v>
      </c>
      <c r="AR89" s="54"/>
      <c r="AS89" s="54">
        <v>0</v>
      </c>
      <c r="AT89" s="54"/>
      <c r="AU89" s="54">
        <v>0</v>
      </c>
      <c r="AV89" s="54"/>
      <c r="AW89" s="54" t="s">
        <v>3</v>
      </c>
      <c r="AX89" s="54"/>
      <c r="AY89" s="54">
        <v>0</v>
      </c>
      <c r="AZ89" s="54"/>
      <c r="BA89" s="54" t="s">
        <v>3</v>
      </c>
      <c r="BB89" s="54"/>
      <c r="BC89" s="55">
        <v>0</v>
      </c>
      <c r="BD89" s="55"/>
      <c r="BE89" s="55">
        <v>0</v>
      </c>
      <c r="BF89" s="55"/>
      <c r="BG89" s="55"/>
      <c r="BH89" s="30" t="s">
        <v>3</v>
      </c>
      <c r="BI89" s="55">
        <v>0</v>
      </c>
      <c r="BJ89" s="55"/>
      <c r="BK89" s="55"/>
      <c r="BL89" s="55" t="s">
        <v>3</v>
      </c>
      <c r="BM89" s="55"/>
      <c r="BN89" s="29">
        <v>0</v>
      </c>
      <c r="BO89" s="54">
        <v>0</v>
      </c>
      <c r="BP89" s="54"/>
      <c r="BQ89" s="54" t="s">
        <v>3</v>
      </c>
      <c r="BR89" s="54"/>
      <c r="BS89" s="54">
        <v>0</v>
      </c>
      <c r="BT89" s="54"/>
      <c r="BU89" s="29" t="s">
        <v>3</v>
      </c>
      <c r="BV89" s="30">
        <v>0</v>
      </c>
      <c r="BW89" s="30">
        <v>0</v>
      </c>
      <c r="BX89" s="30" t="s">
        <v>3</v>
      </c>
      <c r="BY89" s="30">
        <v>0</v>
      </c>
      <c r="BZ89" s="30" t="s">
        <v>3</v>
      </c>
      <c r="CA89" s="42"/>
    </row>
    <row r="90" spans="1:79" ht="54.6" customHeight="1">
      <c r="A90" s="40">
        <v>37</v>
      </c>
      <c r="B90" s="64" t="s">
        <v>99</v>
      </c>
      <c r="C90" s="65"/>
      <c r="D90" s="2" t="s">
        <v>59</v>
      </c>
      <c r="E90" s="30">
        <f>SUM(G90,Q90,Y90,AH90,AS90,BC90,BN90,BV90)</f>
        <v>10</v>
      </c>
      <c r="F90" s="30">
        <v>1</v>
      </c>
      <c r="G90" s="50">
        <v>5</v>
      </c>
      <c r="H90" s="51"/>
      <c r="I90" s="52"/>
      <c r="J90" s="50">
        <v>0.5</v>
      </c>
      <c r="K90" s="52"/>
      <c r="L90" s="29" t="s">
        <v>1</v>
      </c>
      <c r="M90" s="50">
        <v>300</v>
      </c>
      <c r="N90" s="51"/>
      <c r="O90" s="52"/>
      <c r="P90" s="29" t="s">
        <v>6</v>
      </c>
      <c r="Q90" s="50">
        <v>0</v>
      </c>
      <c r="R90" s="52"/>
      <c r="S90" s="50">
        <v>0</v>
      </c>
      <c r="T90" s="52"/>
      <c r="U90" s="50" t="s">
        <v>3</v>
      </c>
      <c r="V90" s="52"/>
      <c r="W90" s="29">
        <v>0</v>
      </c>
      <c r="X90" s="29" t="s">
        <v>3</v>
      </c>
      <c r="Y90" s="48">
        <v>0</v>
      </c>
      <c r="Z90" s="49"/>
      <c r="AA90" s="48">
        <v>0</v>
      </c>
      <c r="AB90" s="49"/>
      <c r="AC90" s="48" t="s">
        <v>3</v>
      </c>
      <c r="AD90" s="49"/>
      <c r="AE90" s="14">
        <v>0</v>
      </c>
      <c r="AF90" s="48" t="s">
        <v>3</v>
      </c>
      <c r="AG90" s="49"/>
      <c r="AH90" s="50">
        <v>5</v>
      </c>
      <c r="AI90" s="51"/>
      <c r="AJ90" s="52"/>
      <c r="AK90" s="50">
        <v>0.5</v>
      </c>
      <c r="AL90" s="52"/>
      <c r="AM90" s="29" t="s">
        <v>7</v>
      </c>
      <c r="AN90" s="50">
        <v>25</v>
      </c>
      <c r="AO90" s="51"/>
      <c r="AP90" s="52"/>
      <c r="AQ90" s="50" t="s">
        <v>6</v>
      </c>
      <c r="AR90" s="52"/>
      <c r="AS90" s="50">
        <v>0</v>
      </c>
      <c r="AT90" s="52"/>
      <c r="AU90" s="50">
        <v>0</v>
      </c>
      <c r="AV90" s="52"/>
      <c r="AW90" s="50" t="s">
        <v>3</v>
      </c>
      <c r="AX90" s="52"/>
      <c r="AY90" s="50">
        <v>0</v>
      </c>
      <c r="AZ90" s="52"/>
      <c r="BA90" s="50" t="s">
        <v>3</v>
      </c>
      <c r="BB90" s="52"/>
      <c r="BC90" s="48">
        <v>0</v>
      </c>
      <c r="BD90" s="49"/>
      <c r="BE90" s="48">
        <v>0</v>
      </c>
      <c r="BF90" s="67"/>
      <c r="BG90" s="49"/>
      <c r="BH90" s="30" t="s">
        <v>3</v>
      </c>
      <c r="BI90" s="48">
        <v>0</v>
      </c>
      <c r="BJ90" s="67"/>
      <c r="BK90" s="49"/>
      <c r="BL90" s="48" t="s">
        <v>3</v>
      </c>
      <c r="BM90" s="49"/>
      <c r="BN90" s="29">
        <v>0</v>
      </c>
      <c r="BO90" s="50">
        <v>0</v>
      </c>
      <c r="BP90" s="52"/>
      <c r="BQ90" s="50" t="s">
        <v>3</v>
      </c>
      <c r="BR90" s="52"/>
      <c r="BS90" s="50">
        <v>0</v>
      </c>
      <c r="BT90" s="52"/>
      <c r="BU90" s="29" t="s">
        <v>3</v>
      </c>
      <c r="BV90" s="30">
        <v>0</v>
      </c>
      <c r="BW90" s="30">
        <v>0</v>
      </c>
      <c r="BX90" s="30" t="s">
        <v>3</v>
      </c>
      <c r="BY90" s="30">
        <v>0</v>
      </c>
      <c r="BZ90" s="31" t="s">
        <v>3</v>
      </c>
      <c r="CA90" s="42"/>
    </row>
    <row r="91" spans="1:79" ht="41.25" customHeight="1">
      <c r="A91" s="40">
        <v>38</v>
      </c>
      <c r="B91" s="64" t="s">
        <v>21</v>
      </c>
      <c r="C91" s="65"/>
      <c r="D91" s="2" t="s">
        <v>57</v>
      </c>
      <c r="E91" s="30">
        <f t="shared" si="12"/>
        <v>30</v>
      </c>
      <c r="F91" s="30">
        <f t="shared" ref="F91:F94" si="15">SUM(J91,S91,AA91,AK91,AU91,BE91,BO91,BW91)</f>
        <v>2</v>
      </c>
      <c r="G91" s="54">
        <v>0</v>
      </c>
      <c r="H91" s="54"/>
      <c r="I91" s="54"/>
      <c r="J91" s="54">
        <v>0</v>
      </c>
      <c r="K91" s="54"/>
      <c r="L91" s="29">
        <v>0</v>
      </c>
      <c r="M91" s="54">
        <v>0</v>
      </c>
      <c r="N91" s="54"/>
      <c r="O91" s="54"/>
      <c r="P91" s="29">
        <v>0</v>
      </c>
      <c r="Q91" s="54">
        <v>10</v>
      </c>
      <c r="R91" s="54"/>
      <c r="S91" s="54">
        <v>0.5</v>
      </c>
      <c r="T91" s="54"/>
      <c r="U91" s="54" t="s">
        <v>1</v>
      </c>
      <c r="V91" s="54"/>
      <c r="W91" s="29">
        <v>300</v>
      </c>
      <c r="X91" s="29" t="s">
        <v>6</v>
      </c>
      <c r="Y91" s="55">
        <v>6</v>
      </c>
      <c r="Z91" s="55"/>
      <c r="AA91" s="55">
        <v>0.5</v>
      </c>
      <c r="AB91" s="55"/>
      <c r="AC91" s="55" t="s">
        <v>1</v>
      </c>
      <c r="AD91" s="55"/>
      <c r="AE91" s="14">
        <v>8</v>
      </c>
      <c r="AF91" s="55">
        <v>0</v>
      </c>
      <c r="AG91" s="55"/>
      <c r="AH91" s="54">
        <v>14</v>
      </c>
      <c r="AI91" s="54"/>
      <c r="AJ91" s="54"/>
      <c r="AK91" s="54">
        <v>1</v>
      </c>
      <c r="AL91" s="54"/>
      <c r="AM91" s="29" t="s">
        <v>7</v>
      </c>
      <c r="AN91" s="54">
        <v>25</v>
      </c>
      <c r="AO91" s="54"/>
      <c r="AP91" s="54"/>
      <c r="AQ91" s="54" t="s">
        <v>6</v>
      </c>
      <c r="AR91" s="54"/>
      <c r="AS91" s="54">
        <v>0</v>
      </c>
      <c r="AT91" s="54"/>
      <c r="AU91" s="54">
        <v>0</v>
      </c>
      <c r="AV91" s="54"/>
      <c r="AW91" s="54">
        <v>0</v>
      </c>
      <c r="AX91" s="54"/>
      <c r="AY91" s="54">
        <v>0</v>
      </c>
      <c r="AZ91" s="54"/>
      <c r="BA91" s="54">
        <v>0</v>
      </c>
      <c r="BB91" s="54"/>
      <c r="BC91" s="55">
        <v>0</v>
      </c>
      <c r="BD91" s="55"/>
      <c r="BE91" s="55">
        <v>0</v>
      </c>
      <c r="BF91" s="55"/>
      <c r="BG91" s="55"/>
      <c r="BH91" s="30" t="s">
        <v>3</v>
      </c>
      <c r="BI91" s="55">
        <v>0</v>
      </c>
      <c r="BJ91" s="55"/>
      <c r="BK91" s="55"/>
      <c r="BL91" s="55" t="s">
        <v>3</v>
      </c>
      <c r="BM91" s="55"/>
      <c r="BN91" s="29">
        <v>0</v>
      </c>
      <c r="BO91" s="54">
        <v>0</v>
      </c>
      <c r="BP91" s="54"/>
      <c r="BQ91" s="54" t="s">
        <v>3</v>
      </c>
      <c r="BR91" s="54"/>
      <c r="BS91" s="54">
        <v>0</v>
      </c>
      <c r="BT91" s="54"/>
      <c r="BU91" s="29" t="s">
        <v>3</v>
      </c>
      <c r="BV91" s="30">
        <v>0</v>
      </c>
      <c r="BW91" s="30">
        <v>0</v>
      </c>
      <c r="BX91" s="30" t="s">
        <v>3</v>
      </c>
      <c r="BY91" s="30">
        <v>0</v>
      </c>
      <c r="BZ91" s="30" t="s">
        <v>3</v>
      </c>
      <c r="CA91" s="42"/>
    </row>
    <row r="92" spans="1:79" ht="32.25" customHeight="1">
      <c r="A92" s="12">
        <v>39</v>
      </c>
      <c r="B92" s="64" t="s">
        <v>14</v>
      </c>
      <c r="C92" s="65"/>
      <c r="D92" s="153" t="s">
        <v>11</v>
      </c>
      <c r="E92" s="30">
        <f t="shared" si="12"/>
        <v>30</v>
      </c>
      <c r="F92" s="30">
        <f t="shared" si="15"/>
        <v>2</v>
      </c>
      <c r="G92" s="54">
        <v>15</v>
      </c>
      <c r="H92" s="54"/>
      <c r="I92" s="54"/>
      <c r="J92" s="54">
        <v>1</v>
      </c>
      <c r="K92" s="54"/>
      <c r="L92" s="29" t="s">
        <v>4</v>
      </c>
      <c r="M92" s="54">
        <v>300</v>
      </c>
      <c r="N92" s="54"/>
      <c r="O92" s="54"/>
      <c r="P92" s="29" t="s">
        <v>6</v>
      </c>
      <c r="Q92" s="54">
        <v>0</v>
      </c>
      <c r="R92" s="54"/>
      <c r="S92" s="54">
        <v>0</v>
      </c>
      <c r="T92" s="54"/>
      <c r="U92" s="54" t="s">
        <v>3</v>
      </c>
      <c r="V92" s="54"/>
      <c r="W92" s="29">
        <v>0</v>
      </c>
      <c r="X92" s="29" t="s">
        <v>3</v>
      </c>
      <c r="Y92" s="55">
        <v>15</v>
      </c>
      <c r="Z92" s="55"/>
      <c r="AA92" s="55">
        <v>1</v>
      </c>
      <c r="AB92" s="55"/>
      <c r="AC92" s="55" t="s">
        <v>1</v>
      </c>
      <c r="AD92" s="55"/>
      <c r="AE92" s="14">
        <v>20</v>
      </c>
      <c r="AF92" s="55" t="s">
        <v>6</v>
      </c>
      <c r="AG92" s="55"/>
      <c r="AH92" s="54">
        <v>0</v>
      </c>
      <c r="AI92" s="54"/>
      <c r="AJ92" s="54"/>
      <c r="AK92" s="54">
        <v>0</v>
      </c>
      <c r="AL92" s="54"/>
      <c r="AM92" s="29" t="s">
        <v>3</v>
      </c>
      <c r="AN92" s="54">
        <v>0</v>
      </c>
      <c r="AO92" s="54"/>
      <c r="AP92" s="54"/>
      <c r="AQ92" s="54" t="s">
        <v>3</v>
      </c>
      <c r="AR92" s="54"/>
      <c r="AS92" s="54">
        <v>0</v>
      </c>
      <c r="AT92" s="54"/>
      <c r="AU92" s="54">
        <v>0</v>
      </c>
      <c r="AV92" s="54"/>
      <c r="AW92" s="54" t="s">
        <v>3</v>
      </c>
      <c r="AX92" s="54"/>
      <c r="AY92" s="54">
        <v>0</v>
      </c>
      <c r="AZ92" s="54"/>
      <c r="BA92" s="54" t="s">
        <v>3</v>
      </c>
      <c r="BB92" s="54"/>
      <c r="BC92" s="55">
        <v>0</v>
      </c>
      <c r="BD92" s="55"/>
      <c r="BE92" s="55">
        <v>0</v>
      </c>
      <c r="BF92" s="55"/>
      <c r="BG92" s="55"/>
      <c r="BH92" s="30" t="s">
        <v>3</v>
      </c>
      <c r="BI92" s="55">
        <v>0</v>
      </c>
      <c r="BJ92" s="55"/>
      <c r="BK92" s="55"/>
      <c r="BL92" s="55" t="s">
        <v>3</v>
      </c>
      <c r="BM92" s="55"/>
      <c r="BN92" s="29">
        <v>0</v>
      </c>
      <c r="BO92" s="54">
        <v>0</v>
      </c>
      <c r="BP92" s="54"/>
      <c r="BQ92" s="54" t="s">
        <v>3</v>
      </c>
      <c r="BR92" s="54"/>
      <c r="BS92" s="54">
        <v>0</v>
      </c>
      <c r="BT92" s="54"/>
      <c r="BU92" s="29" t="s">
        <v>3</v>
      </c>
      <c r="BV92" s="30">
        <v>0</v>
      </c>
      <c r="BW92" s="30">
        <v>0</v>
      </c>
      <c r="BX92" s="30">
        <v>0</v>
      </c>
      <c r="BY92" s="30">
        <v>0</v>
      </c>
      <c r="BZ92" s="36">
        <v>0</v>
      </c>
      <c r="CA92" s="42"/>
    </row>
    <row r="93" spans="1:79" ht="40.9" customHeight="1">
      <c r="A93" s="12">
        <v>40</v>
      </c>
      <c r="B93" s="64" t="s">
        <v>97</v>
      </c>
      <c r="C93" s="65"/>
      <c r="D93" s="154"/>
      <c r="E93" s="30">
        <v>20</v>
      </c>
      <c r="F93" s="30">
        <v>1</v>
      </c>
      <c r="G93" s="54">
        <v>0</v>
      </c>
      <c r="H93" s="54"/>
      <c r="I93" s="54"/>
      <c r="J93" s="54">
        <v>0</v>
      </c>
      <c r="K93" s="54"/>
      <c r="L93" s="29">
        <v>0</v>
      </c>
      <c r="M93" s="54">
        <v>0</v>
      </c>
      <c r="N93" s="54"/>
      <c r="O93" s="54"/>
      <c r="P93" s="29">
        <v>0</v>
      </c>
      <c r="Q93" s="54">
        <v>0</v>
      </c>
      <c r="R93" s="54"/>
      <c r="S93" s="54">
        <v>0</v>
      </c>
      <c r="T93" s="54"/>
      <c r="U93" s="54" t="s">
        <v>3</v>
      </c>
      <c r="V93" s="54"/>
      <c r="W93" s="29">
        <v>0</v>
      </c>
      <c r="X93" s="29" t="s">
        <v>3</v>
      </c>
      <c r="Y93" s="55">
        <v>0</v>
      </c>
      <c r="Z93" s="55"/>
      <c r="AA93" s="55">
        <v>0</v>
      </c>
      <c r="AB93" s="55"/>
      <c r="AC93" s="55">
        <v>0</v>
      </c>
      <c r="AD93" s="55"/>
      <c r="AE93" s="14">
        <v>0</v>
      </c>
      <c r="AF93" s="55">
        <v>0</v>
      </c>
      <c r="AG93" s="55"/>
      <c r="AH93" s="54">
        <v>0</v>
      </c>
      <c r="AI93" s="54"/>
      <c r="AJ93" s="54"/>
      <c r="AK93" s="54">
        <v>0</v>
      </c>
      <c r="AL93" s="54"/>
      <c r="AM93" s="29" t="s">
        <v>3</v>
      </c>
      <c r="AN93" s="54">
        <v>0</v>
      </c>
      <c r="AO93" s="54"/>
      <c r="AP93" s="54"/>
      <c r="AQ93" s="54" t="s">
        <v>3</v>
      </c>
      <c r="AR93" s="54"/>
      <c r="AS93" s="54">
        <v>0</v>
      </c>
      <c r="AT93" s="54"/>
      <c r="AU93" s="54">
        <v>0</v>
      </c>
      <c r="AV93" s="54"/>
      <c r="AW93" s="54" t="s">
        <v>3</v>
      </c>
      <c r="AX93" s="54"/>
      <c r="AY93" s="54">
        <v>0</v>
      </c>
      <c r="AZ93" s="54"/>
      <c r="BA93" s="54" t="s">
        <v>3</v>
      </c>
      <c r="BB93" s="54"/>
      <c r="BC93" s="55">
        <v>0</v>
      </c>
      <c r="BD93" s="55"/>
      <c r="BE93" s="55">
        <v>0</v>
      </c>
      <c r="BF93" s="55"/>
      <c r="BG93" s="55"/>
      <c r="BH93" s="30" t="s">
        <v>3</v>
      </c>
      <c r="BI93" s="55">
        <v>0</v>
      </c>
      <c r="BJ93" s="55"/>
      <c r="BK93" s="55"/>
      <c r="BL93" s="55" t="s">
        <v>3</v>
      </c>
      <c r="BM93" s="55"/>
      <c r="BN93" s="29">
        <v>0</v>
      </c>
      <c r="BO93" s="54">
        <v>0</v>
      </c>
      <c r="BP93" s="54"/>
      <c r="BQ93" s="54" t="s">
        <v>3</v>
      </c>
      <c r="BR93" s="54"/>
      <c r="BS93" s="54">
        <v>0</v>
      </c>
      <c r="BT93" s="54"/>
      <c r="BU93" s="29" t="s">
        <v>3</v>
      </c>
      <c r="BV93" s="30">
        <v>20</v>
      </c>
      <c r="BW93" s="30">
        <v>1</v>
      </c>
      <c r="BX93" s="30" t="s">
        <v>7</v>
      </c>
      <c r="BY93" s="30">
        <v>8</v>
      </c>
      <c r="BZ93" s="36" t="s">
        <v>10</v>
      </c>
      <c r="CA93" s="42"/>
    </row>
    <row r="94" spans="1:79" ht="70.5" customHeight="1">
      <c r="A94" s="12">
        <v>41</v>
      </c>
      <c r="B94" s="64" t="s">
        <v>95</v>
      </c>
      <c r="C94" s="65"/>
      <c r="D94" s="2" t="s">
        <v>65</v>
      </c>
      <c r="E94" s="30">
        <f>SUM(G94,Q94,Y94,AH94,AS94,BC94,BN94,BV94)</f>
        <v>60</v>
      </c>
      <c r="F94" s="30">
        <f t="shared" si="15"/>
        <v>3</v>
      </c>
      <c r="G94" s="54">
        <v>0</v>
      </c>
      <c r="H94" s="54"/>
      <c r="I94" s="54"/>
      <c r="J94" s="54">
        <v>0</v>
      </c>
      <c r="K94" s="54"/>
      <c r="L94" s="29">
        <v>0</v>
      </c>
      <c r="M94" s="54">
        <v>0</v>
      </c>
      <c r="N94" s="54"/>
      <c r="O94" s="54"/>
      <c r="P94" s="29">
        <v>0</v>
      </c>
      <c r="Q94" s="54">
        <v>0</v>
      </c>
      <c r="R94" s="54"/>
      <c r="S94" s="54">
        <v>0</v>
      </c>
      <c r="T94" s="54"/>
      <c r="U94" s="54" t="s">
        <v>3</v>
      </c>
      <c r="V94" s="54"/>
      <c r="W94" s="29">
        <v>0</v>
      </c>
      <c r="X94" s="29" t="s">
        <v>3</v>
      </c>
      <c r="Y94" s="55">
        <v>0</v>
      </c>
      <c r="Z94" s="55"/>
      <c r="AA94" s="55">
        <v>0</v>
      </c>
      <c r="AB94" s="55"/>
      <c r="AC94" s="55">
        <v>0</v>
      </c>
      <c r="AD94" s="55"/>
      <c r="AE94" s="14">
        <v>0</v>
      </c>
      <c r="AF94" s="55">
        <v>0</v>
      </c>
      <c r="AG94" s="55"/>
      <c r="AH94" s="54">
        <v>0</v>
      </c>
      <c r="AI94" s="54"/>
      <c r="AJ94" s="54"/>
      <c r="AK94" s="54">
        <v>0</v>
      </c>
      <c r="AL94" s="54"/>
      <c r="AM94" s="29" t="s">
        <v>3</v>
      </c>
      <c r="AN94" s="54">
        <v>0</v>
      </c>
      <c r="AO94" s="54"/>
      <c r="AP94" s="54"/>
      <c r="AQ94" s="54" t="s">
        <v>3</v>
      </c>
      <c r="AR94" s="54"/>
      <c r="AS94" s="54">
        <v>0</v>
      </c>
      <c r="AT94" s="54"/>
      <c r="AU94" s="54">
        <v>0</v>
      </c>
      <c r="AV94" s="54"/>
      <c r="AW94" s="54" t="s">
        <v>3</v>
      </c>
      <c r="AX94" s="54"/>
      <c r="AY94" s="54">
        <v>0</v>
      </c>
      <c r="AZ94" s="54"/>
      <c r="BA94" s="54" t="s">
        <v>3</v>
      </c>
      <c r="BB94" s="54"/>
      <c r="BC94" s="55">
        <v>0</v>
      </c>
      <c r="BD94" s="55"/>
      <c r="BE94" s="55">
        <v>0</v>
      </c>
      <c r="BF94" s="55"/>
      <c r="BG94" s="55"/>
      <c r="BH94" s="30" t="s">
        <v>3</v>
      </c>
      <c r="BI94" s="55">
        <v>0</v>
      </c>
      <c r="BJ94" s="55"/>
      <c r="BK94" s="55"/>
      <c r="BL94" s="55" t="s">
        <v>3</v>
      </c>
      <c r="BM94" s="55"/>
      <c r="BN94" s="29">
        <v>0</v>
      </c>
      <c r="BO94" s="54">
        <v>0</v>
      </c>
      <c r="BP94" s="54"/>
      <c r="BQ94" s="54" t="s">
        <v>3</v>
      </c>
      <c r="BR94" s="54"/>
      <c r="BS94" s="54">
        <v>0</v>
      </c>
      <c r="BT94" s="54"/>
      <c r="BU94" s="29" t="s">
        <v>3</v>
      </c>
      <c r="BV94" s="30">
        <v>60</v>
      </c>
      <c r="BW94" s="30">
        <v>3</v>
      </c>
      <c r="BX94" s="30" t="s">
        <v>7</v>
      </c>
      <c r="BY94" s="30">
        <v>8</v>
      </c>
      <c r="BZ94" s="30" t="s">
        <v>10</v>
      </c>
      <c r="CA94" s="42"/>
    </row>
    <row r="95" spans="1:79" ht="14.1" customHeight="1">
      <c r="A95" s="113" t="s">
        <v>25</v>
      </c>
      <c r="B95" s="113"/>
      <c r="C95" s="113"/>
      <c r="D95" s="113"/>
      <c r="E95" s="36">
        <f>SUM(E86:E94)</f>
        <v>300</v>
      </c>
      <c r="F95" s="36">
        <f>SUM(F86:F94)</f>
        <v>21</v>
      </c>
      <c r="G95" s="95">
        <f>SUM(G86:I94)</f>
        <v>72</v>
      </c>
      <c r="H95" s="95"/>
      <c r="I95" s="95"/>
      <c r="J95" s="95">
        <f>SUM(J86:K94)</f>
        <v>5.5</v>
      </c>
      <c r="K95" s="95"/>
      <c r="L95" s="35" t="s">
        <v>46</v>
      </c>
      <c r="M95" s="101" t="s">
        <v>5</v>
      </c>
      <c r="N95" s="95"/>
      <c r="O95" s="95"/>
      <c r="P95" s="35" t="s">
        <v>46</v>
      </c>
      <c r="Q95" s="95">
        <f>SUM(Q86:R94)</f>
        <v>10</v>
      </c>
      <c r="R95" s="95"/>
      <c r="S95" s="95">
        <f>SUM(S86:T94)</f>
        <v>0.5</v>
      </c>
      <c r="T95" s="95"/>
      <c r="U95" s="95" t="s">
        <v>46</v>
      </c>
      <c r="V95" s="95"/>
      <c r="W95" s="35" t="s">
        <v>46</v>
      </c>
      <c r="X95" s="35" t="s">
        <v>46</v>
      </c>
      <c r="Y95" s="92">
        <f>SUM(Y86:Z94)</f>
        <v>54</v>
      </c>
      <c r="Z95" s="91"/>
      <c r="AA95" s="92">
        <f>SUM(AA86:AB94)</f>
        <v>3.5</v>
      </c>
      <c r="AB95" s="91"/>
      <c r="AC95" s="91" t="s">
        <v>46</v>
      </c>
      <c r="AD95" s="91"/>
      <c r="AE95" s="16" t="s">
        <v>5</v>
      </c>
      <c r="AF95" s="91" t="s">
        <v>46</v>
      </c>
      <c r="AG95" s="91"/>
      <c r="AH95" s="95">
        <f>SUM(AH86:AJ94)</f>
        <v>84</v>
      </c>
      <c r="AI95" s="95"/>
      <c r="AJ95" s="95"/>
      <c r="AK95" s="95">
        <f>SUM(AK86:AL94)</f>
        <v>7.5</v>
      </c>
      <c r="AL95" s="95"/>
      <c r="AM95" s="35" t="s">
        <v>46</v>
      </c>
      <c r="AN95" s="101" t="s">
        <v>5</v>
      </c>
      <c r="AO95" s="95"/>
      <c r="AP95" s="95"/>
      <c r="AQ95" s="95" t="s">
        <v>46</v>
      </c>
      <c r="AR95" s="95"/>
      <c r="AS95" s="95">
        <f>SUM(AS86:AT94)</f>
        <v>0</v>
      </c>
      <c r="AT95" s="95"/>
      <c r="AU95" s="95">
        <f>SUM(AU86:AV94)</f>
        <v>0</v>
      </c>
      <c r="AV95" s="95"/>
      <c r="AW95" s="95" t="s">
        <v>46</v>
      </c>
      <c r="AX95" s="95"/>
      <c r="AY95" s="95" t="s">
        <v>46</v>
      </c>
      <c r="AZ95" s="95"/>
      <c r="BA95" s="95" t="s">
        <v>46</v>
      </c>
      <c r="BB95" s="95"/>
      <c r="BC95" s="91">
        <f>SUM(BC86:BD94)</f>
        <v>0</v>
      </c>
      <c r="BD95" s="91"/>
      <c r="BE95" s="91">
        <f>SUM(BE86:BG94)</f>
        <v>0</v>
      </c>
      <c r="BF95" s="91"/>
      <c r="BG95" s="91"/>
      <c r="BH95" s="36" t="s">
        <v>46</v>
      </c>
      <c r="BI95" s="91" t="s">
        <v>46</v>
      </c>
      <c r="BJ95" s="91"/>
      <c r="BK95" s="91"/>
      <c r="BL95" s="91" t="s">
        <v>46</v>
      </c>
      <c r="BM95" s="91"/>
      <c r="BN95" s="35">
        <f>SUM(BN86:BN94)</f>
        <v>0</v>
      </c>
      <c r="BO95" s="95">
        <f>SUM(BO86:BP94)</f>
        <v>0</v>
      </c>
      <c r="BP95" s="95"/>
      <c r="BQ95" s="95" t="s">
        <v>46</v>
      </c>
      <c r="BR95" s="95"/>
      <c r="BS95" s="95" t="s">
        <v>46</v>
      </c>
      <c r="BT95" s="95"/>
      <c r="BU95" s="35" t="s">
        <v>46</v>
      </c>
      <c r="BV95" s="36">
        <f>SUM(BV86:BV94)</f>
        <v>80</v>
      </c>
      <c r="BW95" s="36">
        <f>SUM(BW86:BW94)</f>
        <v>4</v>
      </c>
      <c r="BX95" s="36" t="s">
        <v>46</v>
      </c>
      <c r="BY95" s="36" t="s">
        <v>46</v>
      </c>
      <c r="BZ95" s="36" t="s">
        <v>46</v>
      </c>
    </row>
    <row r="96" spans="1:79" s="18" customFormat="1" ht="15.95" customHeight="1">
      <c r="A96" s="96" t="s">
        <v>107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</row>
    <row r="97" spans="1:79" ht="41.25" customHeight="1">
      <c r="A97" s="12">
        <v>42</v>
      </c>
      <c r="B97" s="97" t="s">
        <v>98</v>
      </c>
      <c r="C97" s="97"/>
      <c r="D97" s="2" t="s">
        <v>60</v>
      </c>
      <c r="E97" s="30">
        <f>SUM(G97,Q97,Y97,AH97,AS97,BC97,BN97,BV97)</f>
        <v>35</v>
      </c>
      <c r="F97" s="30">
        <f>SUM(J97,S97,AA97,AK97,AU97,BE97,BO97,BW97)</f>
        <v>3</v>
      </c>
      <c r="G97" s="54">
        <v>14</v>
      </c>
      <c r="H97" s="54"/>
      <c r="I97" s="54"/>
      <c r="J97" s="54">
        <v>1</v>
      </c>
      <c r="K97" s="54"/>
      <c r="L97" s="29" t="s">
        <v>1</v>
      </c>
      <c r="M97" s="54">
        <v>300</v>
      </c>
      <c r="N97" s="54"/>
      <c r="O97" s="54"/>
      <c r="P97" s="29" t="s">
        <v>6</v>
      </c>
      <c r="Q97" s="54">
        <v>6</v>
      </c>
      <c r="R97" s="54"/>
      <c r="S97" s="54">
        <v>0.5</v>
      </c>
      <c r="T97" s="54"/>
      <c r="U97" s="54" t="s">
        <v>1</v>
      </c>
      <c r="V97" s="54"/>
      <c r="W97" s="29">
        <v>300</v>
      </c>
      <c r="X97" s="29" t="s">
        <v>6</v>
      </c>
      <c r="Y97" s="55">
        <v>0</v>
      </c>
      <c r="Z97" s="55"/>
      <c r="AA97" s="55">
        <v>0</v>
      </c>
      <c r="AB97" s="55"/>
      <c r="AC97" s="55" t="s">
        <v>3</v>
      </c>
      <c r="AD97" s="55"/>
      <c r="AE97" s="14">
        <v>0</v>
      </c>
      <c r="AF97" s="55" t="s">
        <v>3</v>
      </c>
      <c r="AG97" s="55"/>
      <c r="AH97" s="54">
        <v>15</v>
      </c>
      <c r="AI97" s="54"/>
      <c r="AJ97" s="54"/>
      <c r="AK97" s="54">
        <v>1.5</v>
      </c>
      <c r="AL97" s="54"/>
      <c r="AM97" s="29" t="s">
        <v>7</v>
      </c>
      <c r="AN97" s="54">
        <v>25</v>
      </c>
      <c r="AO97" s="54"/>
      <c r="AP97" s="54"/>
      <c r="AQ97" s="54" t="s">
        <v>6</v>
      </c>
      <c r="AR97" s="54"/>
      <c r="AS97" s="54">
        <v>0</v>
      </c>
      <c r="AT97" s="54"/>
      <c r="AU97" s="54">
        <v>0</v>
      </c>
      <c r="AV97" s="54"/>
      <c r="AW97" s="54">
        <v>0</v>
      </c>
      <c r="AX97" s="54"/>
      <c r="AY97" s="54">
        <v>0</v>
      </c>
      <c r="AZ97" s="54"/>
      <c r="BA97" s="54" t="s">
        <v>6</v>
      </c>
      <c r="BB97" s="54"/>
      <c r="BC97" s="55">
        <v>0</v>
      </c>
      <c r="BD97" s="55"/>
      <c r="BE97" s="55">
        <v>0</v>
      </c>
      <c r="BF97" s="55"/>
      <c r="BG97" s="55"/>
      <c r="BH97" s="30" t="s">
        <v>3</v>
      </c>
      <c r="BI97" s="55">
        <v>0</v>
      </c>
      <c r="BJ97" s="55"/>
      <c r="BK97" s="55"/>
      <c r="BL97" s="55" t="s">
        <v>3</v>
      </c>
      <c r="BM97" s="55"/>
      <c r="BN97" s="29">
        <v>0</v>
      </c>
      <c r="BO97" s="54">
        <v>0</v>
      </c>
      <c r="BP97" s="54"/>
      <c r="BQ97" s="54" t="s">
        <v>3</v>
      </c>
      <c r="BR97" s="54"/>
      <c r="BS97" s="54">
        <v>0</v>
      </c>
      <c r="BT97" s="54"/>
      <c r="BU97" s="29" t="s">
        <v>3</v>
      </c>
      <c r="BV97" s="30">
        <v>0</v>
      </c>
      <c r="BW97" s="30">
        <v>0</v>
      </c>
      <c r="BX97" s="30" t="s">
        <v>3</v>
      </c>
      <c r="BY97" s="30">
        <v>0</v>
      </c>
      <c r="BZ97" s="31" t="s">
        <v>3</v>
      </c>
      <c r="CA97" s="42"/>
    </row>
    <row r="98" spans="1:79" s="18" customFormat="1" ht="33.6" customHeight="1">
      <c r="A98" s="40">
        <v>43</v>
      </c>
      <c r="B98" s="97" t="s">
        <v>18</v>
      </c>
      <c r="C98" s="97"/>
      <c r="D98" s="2" t="s">
        <v>63</v>
      </c>
      <c r="E98" s="30">
        <f>SUM(G98,Q98,Y98,AH98,AS98,BC98,BN98,BV98)</f>
        <v>10</v>
      </c>
      <c r="F98" s="30">
        <f>SUM(J98,S98,AA98,AK98,AU98,BE98,BO98,BW98)</f>
        <v>1</v>
      </c>
      <c r="G98" s="54">
        <v>0</v>
      </c>
      <c r="H98" s="54"/>
      <c r="I98" s="54"/>
      <c r="J98" s="54">
        <v>0</v>
      </c>
      <c r="K98" s="54"/>
      <c r="L98" s="29" t="s">
        <v>3</v>
      </c>
      <c r="M98" s="54">
        <v>0</v>
      </c>
      <c r="N98" s="54"/>
      <c r="O98" s="54"/>
      <c r="P98" s="29" t="s">
        <v>3</v>
      </c>
      <c r="Q98" s="54">
        <v>0</v>
      </c>
      <c r="R98" s="54"/>
      <c r="S98" s="54">
        <v>0</v>
      </c>
      <c r="T98" s="54"/>
      <c r="U98" s="54" t="s">
        <v>3</v>
      </c>
      <c r="V98" s="54"/>
      <c r="W98" s="29">
        <v>0</v>
      </c>
      <c r="X98" s="29" t="s">
        <v>3</v>
      </c>
      <c r="Y98" s="55">
        <v>0</v>
      </c>
      <c r="Z98" s="55"/>
      <c r="AA98" s="55">
        <v>0</v>
      </c>
      <c r="AB98" s="55"/>
      <c r="AC98" s="55" t="s">
        <v>3</v>
      </c>
      <c r="AD98" s="55"/>
      <c r="AE98" s="14">
        <v>0</v>
      </c>
      <c r="AF98" s="55" t="s">
        <v>3</v>
      </c>
      <c r="AG98" s="55"/>
      <c r="AH98" s="54">
        <v>10</v>
      </c>
      <c r="AI98" s="54"/>
      <c r="AJ98" s="54"/>
      <c r="AK98" s="54">
        <v>1</v>
      </c>
      <c r="AL98" s="54"/>
      <c r="AM98" s="29" t="s">
        <v>1</v>
      </c>
      <c r="AN98" s="54">
        <v>25</v>
      </c>
      <c r="AO98" s="54"/>
      <c r="AP98" s="54"/>
      <c r="AQ98" s="54" t="s">
        <v>10</v>
      </c>
      <c r="AR98" s="54"/>
      <c r="AS98" s="54">
        <v>0</v>
      </c>
      <c r="AT98" s="54"/>
      <c r="AU98" s="54">
        <v>0</v>
      </c>
      <c r="AV98" s="54"/>
      <c r="AW98" s="54" t="s">
        <v>3</v>
      </c>
      <c r="AX98" s="54"/>
      <c r="AY98" s="54">
        <v>0</v>
      </c>
      <c r="AZ98" s="54"/>
      <c r="BA98" s="54" t="s">
        <v>3</v>
      </c>
      <c r="BB98" s="54"/>
      <c r="BC98" s="55">
        <v>0</v>
      </c>
      <c r="BD98" s="55"/>
      <c r="BE98" s="55">
        <v>0</v>
      </c>
      <c r="BF98" s="55"/>
      <c r="BG98" s="55"/>
      <c r="BH98" s="30" t="s">
        <v>3</v>
      </c>
      <c r="BI98" s="55">
        <v>0</v>
      </c>
      <c r="BJ98" s="55"/>
      <c r="BK98" s="55"/>
      <c r="BL98" s="55" t="s">
        <v>3</v>
      </c>
      <c r="BM98" s="55"/>
      <c r="BN98" s="29">
        <v>0</v>
      </c>
      <c r="BO98" s="54">
        <v>0</v>
      </c>
      <c r="BP98" s="54"/>
      <c r="BQ98" s="54" t="s">
        <v>3</v>
      </c>
      <c r="BR98" s="54"/>
      <c r="BS98" s="54">
        <v>0</v>
      </c>
      <c r="BT98" s="54"/>
      <c r="BU98" s="29" t="s">
        <v>3</v>
      </c>
      <c r="BV98" s="30">
        <v>0</v>
      </c>
      <c r="BW98" s="30">
        <v>0</v>
      </c>
      <c r="BX98" s="30" t="s">
        <v>3</v>
      </c>
      <c r="BY98" s="30">
        <v>0</v>
      </c>
      <c r="BZ98" s="31" t="s">
        <v>3</v>
      </c>
      <c r="CA98" s="42"/>
    </row>
    <row r="99" spans="1:79" s="18" customFormat="1" ht="24" customHeight="1">
      <c r="A99" s="113" t="s">
        <v>104</v>
      </c>
      <c r="B99" s="113"/>
      <c r="C99" s="113"/>
      <c r="D99" s="113"/>
      <c r="E99" s="36">
        <f>SUM(E97:E98)</f>
        <v>45</v>
      </c>
      <c r="F99" s="36">
        <f>SUM(F97:F98)</f>
        <v>4</v>
      </c>
      <c r="G99" s="95">
        <f>SUM(G97:I98)</f>
        <v>14</v>
      </c>
      <c r="H99" s="95"/>
      <c r="I99" s="95"/>
      <c r="J99" s="95">
        <f>SUM(J97:K98)</f>
        <v>1</v>
      </c>
      <c r="K99" s="95"/>
      <c r="L99" s="35" t="s">
        <v>46</v>
      </c>
      <c r="M99" s="101" t="s">
        <v>5</v>
      </c>
      <c r="N99" s="95"/>
      <c r="O99" s="95"/>
      <c r="P99" s="35" t="s">
        <v>46</v>
      </c>
      <c r="Q99" s="95">
        <f>SUM(Q97:R98)</f>
        <v>6</v>
      </c>
      <c r="R99" s="95"/>
      <c r="S99" s="95">
        <f>SUM(S97:T98)</f>
        <v>0.5</v>
      </c>
      <c r="T99" s="95"/>
      <c r="U99" s="95" t="s">
        <v>46</v>
      </c>
      <c r="V99" s="95"/>
      <c r="W99" s="35" t="s">
        <v>46</v>
      </c>
      <c r="X99" s="35" t="s">
        <v>46</v>
      </c>
      <c r="Y99" s="91">
        <f>SUM(Y97:Z98)</f>
        <v>0</v>
      </c>
      <c r="Z99" s="91"/>
      <c r="AA99" s="91">
        <f>SUM(AA97:AB98)</f>
        <v>0</v>
      </c>
      <c r="AB99" s="91"/>
      <c r="AC99" s="91" t="s">
        <v>46</v>
      </c>
      <c r="AD99" s="91"/>
      <c r="AE99" s="16" t="s">
        <v>5</v>
      </c>
      <c r="AF99" s="91" t="s">
        <v>46</v>
      </c>
      <c r="AG99" s="91"/>
      <c r="AH99" s="95">
        <f>SUM(AH97:AJ98)</f>
        <v>25</v>
      </c>
      <c r="AI99" s="95"/>
      <c r="AJ99" s="95"/>
      <c r="AK99" s="95">
        <f>SUM(AK97:AL98)</f>
        <v>2.5</v>
      </c>
      <c r="AL99" s="95"/>
      <c r="AM99" s="35" t="s">
        <v>46</v>
      </c>
      <c r="AN99" s="95" t="s">
        <v>46</v>
      </c>
      <c r="AO99" s="95"/>
      <c r="AP99" s="95"/>
      <c r="AQ99" s="95" t="s">
        <v>46</v>
      </c>
      <c r="AR99" s="95"/>
      <c r="AS99" s="95">
        <f>SUM(AS97:AT98)</f>
        <v>0</v>
      </c>
      <c r="AT99" s="95"/>
      <c r="AU99" s="95">
        <f>SUM(AU97:AV98)</f>
        <v>0</v>
      </c>
      <c r="AV99" s="95"/>
      <c r="AW99" s="95" t="s">
        <v>46</v>
      </c>
      <c r="AX99" s="95"/>
      <c r="AY99" s="95" t="s">
        <v>46</v>
      </c>
      <c r="AZ99" s="95"/>
      <c r="BA99" s="95" t="s">
        <v>46</v>
      </c>
      <c r="BB99" s="95"/>
      <c r="BC99" s="91">
        <v>0</v>
      </c>
      <c r="BD99" s="91"/>
      <c r="BE99" s="91">
        <v>0</v>
      </c>
      <c r="BF99" s="91"/>
      <c r="BG99" s="91"/>
      <c r="BH99" s="36" t="s">
        <v>46</v>
      </c>
      <c r="BI99" s="91">
        <v>0</v>
      </c>
      <c r="BJ99" s="91"/>
      <c r="BK99" s="91"/>
      <c r="BL99" s="91" t="s">
        <v>46</v>
      </c>
      <c r="BM99" s="91"/>
      <c r="BN99" s="35">
        <f>SUM(BN97:BN98)</f>
        <v>0</v>
      </c>
      <c r="BO99" s="95">
        <f>SUM(BO97:BP98)</f>
        <v>0</v>
      </c>
      <c r="BP99" s="95"/>
      <c r="BQ99" s="95" t="s">
        <v>46</v>
      </c>
      <c r="BR99" s="95"/>
      <c r="BS99" s="95" t="s">
        <v>46</v>
      </c>
      <c r="BT99" s="95"/>
      <c r="BU99" s="35" t="s">
        <v>46</v>
      </c>
      <c r="BV99" s="36">
        <f>SUM(BV97:BV98)</f>
        <v>0</v>
      </c>
      <c r="BW99" s="36">
        <f>SUM(BW97:BW98)</f>
        <v>0</v>
      </c>
      <c r="BX99" s="36" t="s">
        <v>46</v>
      </c>
      <c r="BY99" s="36" t="s">
        <v>46</v>
      </c>
      <c r="BZ99" s="36" t="s">
        <v>46</v>
      </c>
    </row>
    <row r="100" spans="1:79" s="18" customFormat="1" ht="21.75" customHeight="1">
      <c r="A100" s="138" t="s">
        <v>143</v>
      </c>
      <c r="B100" s="138"/>
      <c r="C100" s="138"/>
      <c r="D100" s="138"/>
      <c r="E100" s="38">
        <f>SUM(E99,E95,E84)</f>
        <v>415</v>
      </c>
      <c r="F100" s="38">
        <f>SUM(F99,F95,F84)</f>
        <v>30</v>
      </c>
      <c r="G100" s="105">
        <f>SUM(G99,G95,G84)</f>
        <v>106</v>
      </c>
      <c r="H100" s="105"/>
      <c r="I100" s="105"/>
      <c r="J100" s="105">
        <f>SUM(J99,J95,J84)</f>
        <v>8</v>
      </c>
      <c r="K100" s="105"/>
      <c r="L100" s="38" t="s">
        <v>46</v>
      </c>
      <c r="M100" s="108" t="s">
        <v>5</v>
      </c>
      <c r="N100" s="105"/>
      <c r="O100" s="105"/>
      <c r="P100" s="35" t="s">
        <v>46</v>
      </c>
      <c r="Q100" s="105">
        <f>SUM(Q99,Q95,Q84)</f>
        <v>16</v>
      </c>
      <c r="R100" s="105"/>
      <c r="S100" s="105">
        <f>SUM(S99,S95,S84)</f>
        <v>1</v>
      </c>
      <c r="T100" s="105"/>
      <c r="U100" s="105" t="s">
        <v>46</v>
      </c>
      <c r="V100" s="105"/>
      <c r="W100" s="39" t="s">
        <v>5</v>
      </c>
      <c r="X100" s="35" t="s">
        <v>46</v>
      </c>
      <c r="Y100" s="105">
        <f>SUM(Y99,Y95,Y84)</f>
        <v>89</v>
      </c>
      <c r="Z100" s="105"/>
      <c r="AA100" s="105">
        <f>SUM(AA99,AA95,AA84)</f>
        <v>6</v>
      </c>
      <c r="AB100" s="105"/>
      <c r="AC100" s="105" t="s">
        <v>46</v>
      </c>
      <c r="AD100" s="105"/>
      <c r="AE100" s="16" t="s">
        <v>5</v>
      </c>
      <c r="AF100" s="95" t="s">
        <v>46</v>
      </c>
      <c r="AG100" s="95"/>
      <c r="AH100" s="105">
        <f>SUM(AH99,AH95,AH84)</f>
        <v>124</v>
      </c>
      <c r="AI100" s="105"/>
      <c r="AJ100" s="105"/>
      <c r="AK100" s="105">
        <f>SUM(AK99,AK95,AK84)</f>
        <v>11</v>
      </c>
      <c r="AL100" s="105"/>
      <c r="AM100" s="38" t="s">
        <v>46</v>
      </c>
      <c r="AN100" s="108" t="s">
        <v>5</v>
      </c>
      <c r="AO100" s="105"/>
      <c r="AP100" s="105"/>
      <c r="AQ100" s="95" t="s">
        <v>46</v>
      </c>
      <c r="AR100" s="95"/>
      <c r="AS100" s="105">
        <f>SUM(AS99,AS95,AS84)</f>
        <v>0</v>
      </c>
      <c r="AT100" s="105"/>
      <c r="AU100" s="105">
        <f>SUM(AU99,AU95,AU84)</f>
        <v>0</v>
      </c>
      <c r="AV100" s="105"/>
      <c r="AW100" s="105" t="s">
        <v>46</v>
      </c>
      <c r="AX100" s="105"/>
      <c r="AY100" s="105" t="s">
        <v>5</v>
      </c>
      <c r="AZ100" s="105"/>
      <c r="BA100" s="95" t="s">
        <v>46</v>
      </c>
      <c r="BB100" s="95"/>
      <c r="BC100" s="105">
        <f>SUM(BC99,BC95,BC84)</f>
        <v>0</v>
      </c>
      <c r="BD100" s="105"/>
      <c r="BE100" s="105">
        <f>SUM(BE99,BE95,BE84)</f>
        <v>0</v>
      </c>
      <c r="BF100" s="105"/>
      <c r="BG100" s="105"/>
      <c r="BH100" s="38" t="s">
        <v>46</v>
      </c>
      <c r="BI100" s="108" t="s">
        <v>5</v>
      </c>
      <c r="BJ100" s="105"/>
      <c r="BK100" s="105"/>
      <c r="BL100" s="95" t="s">
        <v>46</v>
      </c>
      <c r="BM100" s="95"/>
      <c r="BN100" s="38">
        <f>SUM(BN99,BN95,BN84)</f>
        <v>0</v>
      </c>
      <c r="BO100" s="105">
        <f>SUM(BO99,BO95,BO84)</f>
        <v>0</v>
      </c>
      <c r="BP100" s="105"/>
      <c r="BQ100" s="105" t="s">
        <v>46</v>
      </c>
      <c r="BR100" s="105"/>
      <c r="BS100" s="105" t="s">
        <v>5</v>
      </c>
      <c r="BT100" s="105"/>
      <c r="BU100" s="35" t="s">
        <v>46</v>
      </c>
      <c r="BV100" s="38">
        <f>SUM(BV99,BV95,BV84)</f>
        <v>80</v>
      </c>
      <c r="BW100" s="38">
        <f>SUM(BW99,BW95,BW84)</f>
        <v>4</v>
      </c>
      <c r="BX100" s="38" t="s">
        <v>46</v>
      </c>
      <c r="BY100" s="39" t="s">
        <v>5</v>
      </c>
      <c r="BZ100" s="35" t="s">
        <v>46</v>
      </c>
    </row>
    <row r="101" spans="1:79" s="18" customFormat="1" ht="15.95" customHeight="1">
      <c r="A101" s="138"/>
      <c r="B101" s="138"/>
      <c r="C101" s="138"/>
      <c r="D101" s="138"/>
      <c r="E101" s="110" t="s">
        <v>72</v>
      </c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8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9"/>
      <c r="BU101" s="44"/>
      <c r="BV101" s="44"/>
      <c r="BW101" s="44"/>
      <c r="BX101" s="44"/>
      <c r="BY101" s="44"/>
      <c r="BZ101" s="44"/>
    </row>
    <row r="102" spans="1:79" s="18" customFormat="1" ht="15.95" customHeight="1">
      <c r="A102" s="24"/>
      <c r="B102" s="24"/>
      <c r="C102" s="24"/>
      <c r="D102" s="24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8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9"/>
      <c r="BU102" s="44"/>
      <c r="BV102" s="44"/>
      <c r="BW102" s="44"/>
      <c r="BX102" s="44"/>
      <c r="BY102" s="44"/>
      <c r="BZ102" s="44"/>
    </row>
    <row r="103" spans="1:79" s="18" customFormat="1" ht="9.75" customHeight="1">
      <c r="A103" s="24"/>
      <c r="B103" s="24"/>
      <c r="C103" s="24"/>
      <c r="D103" s="24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8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9"/>
      <c r="BU103" s="44"/>
      <c r="BV103" s="44"/>
      <c r="BW103" s="44"/>
      <c r="BX103" s="44"/>
      <c r="BY103" s="44"/>
      <c r="BZ103" s="44"/>
    </row>
    <row r="104" spans="1:79" s="18" customFormat="1" ht="15.95" customHeight="1">
      <c r="A104" s="24"/>
      <c r="B104" s="24"/>
      <c r="C104" s="24"/>
      <c r="D104" s="24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8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9"/>
      <c r="BU104" s="44"/>
      <c r="BV104" s="44"/>
      <c r="BW104" s="44"/>
      <c r="BX104" s="44"/>
      <c r="BY104" s="44"/>
      <c r="BZ104" s="44"/>
    </row>
    <row r="105" spans="1:79" ht="29.25" customHeight="1">
      <c r="A105" s="114" t="s">
        <v>113</v>
      </c>
      <c r="B105" s="114" t="s">
        <v>8</v>
      </c>
      <c r="C105" s="114"/>
      <c r="D105" s="114" t="s">
        <v>114</v>
      </c>
      <c r="E105" s="114" t="s">
        <v>115</v>
      </c>
      <c r="F105" s="114"/>
      <c r="G105" s="112" t="s">
        <v>144</v>
      </c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</row>
    <row r="106" spans="1:79" ht="11.1" customHeight="1">
      <c r="A106" s="114"/>
      <c r="B106" s="114"/>
      <c r="C106" s="114"/>
      <c r="D106" s="114"/>
      <c r="E106" s="93" t="s">
        <v>117</v>
      </c>
      <c r="F106" s="93" t="s">
        <v>118</v>
      </c>
      <c r="G106" s="109" t="s">
        <v>119</v>
      </c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 t="s">
        <v>34</v>
      </c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</row>
    <row r="107" spans="1:79" ht="13.5" customHeight="1">
      <c r="A107" s="114"/>
      <c r="B107" s="114"/>
      <c r="C107" s="114"/>
      <c r="D107" s="114"/>
      <c r="E107" s="93"/>
      <c r="F107" s="93"/>
      <c r="G107" s="94" t="s">
        <v>120</v>
      </c>
      <c r="H107" s="94"/>
      <c r="I107" s="94"/>
      <c r="J107" s="94"/>
      <c r="K107" s="94"/>
      <c r="L107" s="94"/>
      <c r="M107" s="94"/>
      <c r="N107" s="94"/>
      <c r="O107" s="94"/>
      <c r="P107" s="94"/>
      <c r="Q107" s="94" t="s">
        <v>121</v>
      </c>
      <c r="R107" s="94"/>
      <c r="S107" s="94"/>
      <c r="T107" s="94"/>
      <c r="U107" s="94"/>
      <c r="V107" s="94"/>
      <c r="W107" s="94"/>
      <c r="X107" s="94"/>
      <c r="Y107" s="109" t="s">
        <v>122</v>
      </c>
      <c r="Z107" s="109"/>
      <c r="AA107" s="109"/>
      <c r="AB107" s="109"/>
      <c r="AC107" s="109"/>
      <c r="AD107" s="109"/>
      <c r="AE107" s="109"/>
      <c r="AF107" s="109"/>
      <c r="AG107" s="109"/>
      <c r="AH107" s="94" t="s">
        <v>123</v>
      </c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 t="s">
        <v>124</v>
      </c>
      <c r="AT107" s="94"/>
      <c r="AU107" s="94"/>
      <c r="AV107" s="94"/>
      <c r="AW107" s="94"/>
      <c r="AX107" s="94"/>
      <c r="AY107" s="94"/>
      <c r="AZ107" s="94"/>
      <c r="BA107" s="94"/>
      <c r="BB107" s="94"/>
      <c r="BC107" s="114" t="s">
        <v>125</v>
      </c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94" t="s">
        <v>126</v>
      </c>
      <c r="BO107" s="94"/>
      <c r="BP107" s="94"/>
      <c r="BQ107" s="94"/>
      <c r="BR107" s="94"/>
      <c r="BS107" s="94"/>
      <c r="BT107" s="94"/>
      <c r="BU107" s="94"/>
      <c r="BV107" s="109" t="s">
        <v>34</v>
      </c>
      <c r="BW107" s="109"/>
      <c r="BX107" s="109"/>
      <c r="BY107" s="109"/>
      <c r="BZ107" s="109"/>
    </row>
    <row r="108" spans="1:79" ht="31.15" customHeight="1">
      <c r="A108" s="114"/>
      <c r="B108" s="114"/>
      <c r="C108" s="114"/>
      <c r="D108" s="114"/>
      <c r="E108" s="93"/>
      <c r="F108" s="93"/>
      <c r="G108" s="66" t="s">
        <v>127</v>
      </c>
      <c r="H108" s="66"/>
      <c r="I108" s="66"/>
      <c r="J108" s="66" t="s">
        <v>118</v>
      </c>
      <c r="K108" s="66"/>
      <c r="L108" s="32" t="s">
        <v>128</v>
      </c>
      <c r="M108" s="66" t="s">
        <v>129</v>
      </c>
      <c r="N108" s="66"/>
      <c r="O108" s="66"/>
      <c r="P108" s="32" t="s">
        <v>130</v>
      </c>
      <c r="Q108" s="66" t="s">
        <v>127</v>
      </c>
      <c r="R108" s="66"/>
      <c r="S108" s="66" t="s">
        <v>118</v>
      </c>
      <c r="T108" s="66"/>
      <c r="U108" s="66" t="s">
        <v>128</v>
      </c>
      <c r="V108" s="66"/>
      <c r="W108" s="32" t="s">
        <v>129</v>
      </c>
      <c r="X108" s="32" t="s">
        <v>130</v>
      </c>
      <c r="Y108" s="93" t="s">
        <v>127</v>
      </c>
      <c r="Z108" s="93"/>
      <c r="AA108" s="93" t="s">
        <v>118</v>
      </c>
      <c r="AB108" s="93"/>
      <c r="AC108" s="93" t="s">
        <v>128</v>
      </c>
      <c r="AD108" s="93"/>
      <c r="AE108" s="11" t="s">
        <v>129</v>
      </c>
      <c r="AF108" s="93" t="s">
        <v>130</v>
      </c>
      <c r="AG108" s="93"/>
      <c r="AH108" s="66" t="s">
        <v>127</v>
      </c>
      <c r="AI108" s="66"/>
      <c r="AJ108" s="66"/>
      <c r="AK108" s="66" t="s">
        <v>118</v>
      </c>
      <c r="AL108" s="66"/>
      <c r="AM108" s="32" t="s">
        <v>128</v>
      </c>
      <c r="AN108" s="66" t="s">
        <v>129</v>
      </c>
      <c r="AO108" s="66"/>
      <c r="AP108" s="66"/>
      <c r="AQ108" s="66" t="s">
        <v>130</v>
      </c>
      <c r="AR108" s="66"/>
      <c r="AS108" s="66" t="s">
        <v>127</v>
      </c>
      <c r="AT108" s="66"/>
      <c r="AU108" s="66" t="s">
        <v>118</v>
      </c>
      <c r="AV108" s="66"/>
      <c r="AW108" s="66" t="s">
        <v>128</v>
      </c>
      <c r="AX108" s="66"/>
      <c r="AY108" s="66" t="s">
        <v>129</v>
      </c>
      <c r="AZ108" s="66"/>
      <c r="BA108" s="66" t="s">
        <v>130</v>
      </c>
      <c r="BB108" s="66"/>
      <c r="BC108" s="93" t="s">
        <v>127</v>
      </c>
      <c r="BD108" s="93"/>
      <c r="BE108" s="93" t="s">
        <v>118</v>
      </c>
      <c r="BF108" s="93"/>
      <c r="BG108" s="93"/>
      <c r="BH108" s="37" t="s">
        <v>128</v>
      </c>
      <c r="BI108" s="93" t="s">
        <v>129</v>
      </c>
      <c r="BJ108" s="93"/>
      <c r="BK108" s="93"/>
      <c r="BL108" s="93" t="s">
        <v>130</v>
      </c>
      <c r="BM108" s="93"/>
      <c r="BN108" s="32" t="s">
        <v>127</v>
      </c>
      <c r="BO108" s="66" t="s">
        <v>118</v>
      </c>
      <c r="BP108" s="66"/>
      <c r="BQ108" s="66" t="s">
        <v>128</v>
      </c>
      <c r="BR108" s="66"/>
      <c r="BS108" s="66" t="s">
        <v>129</v>
      </c>
      <c r="BT108" s="66"/>
      <c r="BU108" s="32" t="s">
        <v>130</v>
      </c>
      <c r="BV108" s="37" t="s">
        <v>127</v>
      </c>
      <c r="BW108" s="37" t="s">
        <v>118</v>
      </c>
      <c r="BX108" s="37" t="s">
        <v>128</v>
      </c>
      <c r="BY108" s="37" t="s">
        <v>129</v>
      </c>
      <c r="BZ108" s="37" t="s">
        <v>130</v>
      </c>
    </row>
    <row r="109" spans="1:79" s="18" customFormat="1" ht="15.95" customHeight="1">
      <c r="A109" s="96" t="s">
        <v>105</v>
      </c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</row>
    <row r="110" spans="1:79" s="18" customFormat="1" ht="31.15" customHeight="1">
      <c r="A110" s="40">
        <v>44</v>
      </c>
      <c r="B110" s="97" t="s">
        <v>18</v>
      </c>
      <c r="C110" s="97"/>
      <c r="D110" s="2" t="s">
        <v>51</v>
      </c>
      <c r="E110" s="30">
        <f>SUM(G110,Q110,Y110,AH110,AS110,BC110,BN110,BV110)</f>
        <v>10</v>
      </c>
      <c r="F110" s="30">
        <f>SUM(J110,S110,AA110,AK110,AU110,BE110,BO110,BW110)</f>
        <v>1</v>
      </c>
      <c r="G110" s="54">
        <v>0</v>
      </c>
      <c r="H110" s="54"/>
      <c r="I110" s="54"/>
      <c r="J110" s="54">
        <v>0</v>
      </c>
      <c r="K110" s="54"/>
      <c r="L110" s="29" t="s">
        <v>3</v>
      </c>
      <c r="M110" s="54">
        <v>0</v>
      </c>
      <c r="N110" s="54"/>
      <c r="O110" s="54"/>
      <c r="P110" s="29" t="s">
        <v>3</v>
      </c>
      <c r="Q110" s="54">
        <v>0</v>
      </c>
      <c r="R110" s="54"/>
      <c r="S110" s="54">
        <v>0</v>
      </c>
      <c r="T110" s="54"/>
      <c r="U110" s="54" t="s">
        <v>3</v>
      </c>
      <c r="V110" s="54"/>
      <c r="W110" s="29">
        <v>0</v>
      </c>
      <c r="X110" s="29" t="s">
        <v>3</v>
      </c>
      <c r="Y110" s="55">
        <v>0</v>
      </c>
      <c r="Z110" s="55"/>
      <c r="AA110" s="55">
        <v>0</v>
      </c>
      <c r="AB110" s="55"/>
      <c r="AC110" s="55" t="s">
        <v>3</v>
      </c>
      <c r="AD110" s="55"/>
      <c r="AE110" s="14">
        <v>0</v>
      </c>
      <c r="AF110" s="55" t="s">
        <v>3</v>
      </c>
      <c r="AG110" s="55"/>
      <c r="AH110" s="54">
        <v>10</v>
      </c>
      <c r="AI110" s="54"/>
      <c r="AJ110" s="54"/>
      <c r="AK110" s="54">
        <v>1</v>
      </c>
      <c r="AL110" s="54"/>
      <c r="AM110" s="29" t="s">
        <v>1</v>
      </c>
      <c r="AN110" s="54">
        <v>25</v>
      </c>
      <c r="AO110" s="54"/>
      <c r="AP110" s="54"/>
      <c r="AQ110" s="54" t="s">
        <v>10</v>
      </c>
      <c r="AR110" s="54"/>
      <c r="AS110" s="54">
        <v>0</v>
      </c>
      <c r="AT110" s="54"/>
      <c r="AU110" s="54">
        <v>0</v>
      </c>
      <c r="AV110" s="54"/>
      <c r="AW110" s="54" t="s">
        <v>3</v>
      </c>
      <c r="AX110" s="54"/>
      <c r="AY110" s="54">
        <v>0</v>
      </c>
      <c r="AZ110" s="54"/>
      <c r="BA110" s="54" t="s">
        <v>3</v>
      </c>
      <c r="BB110" s="54"/>
      <c r="BC110" s="55">
        <v>0</v>
      </c>
      <c r="BD110" s="55"/>
      <c r="BE110" s="55">
        <v>0</v>
      </c>
      <c r="BF110" s="55"/>
      <c r="BG110" s="55"/>
      <c r="BH110" s="30" t="s">
        <v>3</v>
      </c>
      <c r="BI110" s="55">
        <v>0</v>
      </c>
      <c r="BJ110" s="55"/>
      <c r="BK110" s="55"/>
      <c r="BL110" s="55" t="s">
        <v>3</v>
      </c>
      <c r="BM110" s="55"/>
      <c r="BN110" s="29">
        <v>0</v>
      </c>
      <c r="BO110" s="54">
        <v>0</v>
      </c>
      <c r="BP110" s="54"/>
      <c r="BQ110" s="54" t="s">
        <v>3</v>
      </c>
      <c r="BR110" s="54"/>
      <c r="BS110" s="54">
        <v>0</v>
      </c>
      <c r="BT110" s="54"/>
      <c r="BU110" s="29" t="s">
        <v>3</v>
      </c>
      <c r="BV110" s="30">
        <v>0</v>
      </c>
      <c r="BW110" s="30">
        <v>0</v>
      </c>
      <c r="BX110" s="30" t="s">
        <v>3</v>
      </c>
      <c r="BY110" s="30">
        <v>0</v>
      </c>
      <c r="BZ110" s="31" t="s">
        <v>3</v>
      </c>
      <c r="CA110" s="7"/>
    </row>
    <row r="111" spans="1:79" s="18" customFormat="1" ht="42.75" customHeight="1">
      <c r="A111" s="40">
        <v>45</v>
      </c>
      <c r="B111" s="156" t="s">
        <v>20</v>
      </c>
      <c r="C111" s="157"/>
      <c r="D111" s="2" t="s">
        <v>19</v>
      </c>
      <c r="E111" s="25">
        <f>SUM(G111,Q111,Y111,AH111,AS111,BC111,BN111,BV111)</f>
        <v>0</v>
      </c>
      <c r="F111" s="30">
        <f>SUM(J111,S111,AA111,AK111,AU111,BE111,BO111,BW111)</f>
        <v>20</v>
      </c>
      <c r="G111" s="54">
        <v>0</v>
      </c>
      <c r="H111" s="54"/>
      <c r="I111" s="54"/>
      <c r="J111" s="54">
        <v>0</v>
      </c>
      <c r="K111" s="54"/>
      <c r="L111" s="29" t="s">
        <v>3</v>
      </c>
      <c r="M111" s="54">
        <v>0</v>
      </c>
      <c r="N111" s="54"/>
      <c r="O111" s="54"/>
      <c r="P111" s="29" t="s">
        <v>3</v>
      </c>
      <c r="Q111" s="54">
        <v>0</v>
      </c>
      <c r="R111" s="54"/>
      <c r="S111" s="54">
        <v>0</v>
      </c>
      <c r="T111" s="54"/>
      <c r="U111" s="54" t="s">
        <v>3</v>
      </c>
      <c r="V111" s="54"/>
      <c r="W111" s="29">
        <v>0</v>
      </c>
      <c r="X111" s="29" t="s">
        <v>3</v>
      </c>
      <c r="Y111" s="55">
        <v>0</v>
      </c>
      <c r="Z111" s="55"/>
      <c r="AA111" s="55">
        <v>0</v>
      </c>
      <c r="AB111" s="55"/>
      <c r="AC111" s="55" t="s">
        <v>3</v>
      </c>
      <c r="AD111" s="55"/>
      <c r="AE111" s="14">
        <v>0</v>
      </c>
      <c r="AF111" s="55" t="s">
        <v>3</v>
      </c>
      <c r="AG111" s="55"/>
      <c r="AH111" s="155">
        <v>0</v>
      </c>
      <c r="AI111" s="155"/>
      <c r="AJ111" s="155"/>
      <c r="AK111" s="155">
        <v>20</v>
      </c>
      <c r="AL111" s="155"/>
      <c r="AM111" s="6" t="s">
        <v>1</v>
      </c>
      <c r="AN111" s="128">
        <v>300</v>
      </c>
      <c r="AO111" s="54"/>
      <c r="AP111" s="54"/>
      <c r="AQ111" s="54" t="s">
        <v>10</v>
      </c>
      <c r="AR111" s="54"/>
      <c r="AS111" s="54">
        <v>0</v>
      </c>
      <c r="AT111" s="54"/>
      <c r="AU111" s="54">
        <v>0</v>
      </c>
      <c r="AV111" s="54"/>
      <c r="AW111" s="54" t="s">
        <v>3</v>
      </c>
      <c r="AX111" s="54"/>
      <c r="AY111" s="54">
        <v>0</v>
      </c>
      <c r="AZ111" s="54"/>
      <c r="BA111" s="54" t="s">
        <v>3</v>
      </c>
      <c r="BB111" s="54"/>
      <c r="BC111" s="55">
        <v>0</v>
      </c>
      <c r="BD111" s="55"/>
      <c r="BE111" s="55">
        <v>0</v>
      </c>
      <c r="BF111" s="55"/>
      <c r="BG111" s="55"/>
      <c r="BH111" s="30" t="s">
        <v>3</v>
      </c>
      <c r="BI111" s="55">
        <v>0</v>
      </c>
      <c r="BJ111" s="55"/>
      <c r="BK111" s="55"/>
      <c r="BL111" s="55" t="s">
        <v>3</v>
      </c>
      <c r="BM111" s="55"/>
      <c r="BN111" s="29">
        <v>0</v>
      </c>
      <c r="BO111" s="54">
        <v>0</v>
      </c>
      <c r="BP111" s="54"/>
      <c r="BQ111" s="54" t="s">
        <v>3</v>
      </c>
      <c r="BR111" s="54"/>
      <c r="BS111" s="54">
        <v>0</v>
      </c>
      <c r="BT111" s="54"/>
      <c r="BU111" s="29" t="s">
        <v>3</v>
      </c>
      <c r="BV111" s="30">
        <v>0</v>
      </c>
      <c r="BW111" s="30">
        <v>0</v>
      </c>
      <c r="BX111" s="30" t="s">
        <v>3</v>
      </c>
      <c r="BY111" s="30">
        <v>0</v>
      </c>
      <c r="BZ111" s="31" t="s">
        <v>3</v>
      </c>
      <c r="CA111" s="42"/>
    </row>
    <row r="112" spans="1:79" s="18" customFormat="1" ht="29.45" customHeight="1">
      <c r="A112" s="158" t="s">
        <v>106</v>
      </c>
      <c r="B112" s="159"/>
      <c r="C112" s="159"/>
      <c r="D112" s="160"/>
      <c r="E112" s="36">
        <f>SUM(E110:E111)</f>
        <v>10</v>
      </c>
      <c r="F112" s="36">
        <f>SUM(F110:F111)</f>
        <v>21</v>
      </c>
      <c r="G112" s="106">
        <f>SUM(G110:I111)</f>
        <v>0</v>
      </c>
      <c r="H112" s="111"/>
      <c r="I112" s="107"/>
      <c r="J112" s="106">
        <f>SUM(J110:K111)</f>
        <v>0</v>
      </c>
      <c r="K112" s="107"/>
      <c r="L112" s="35" t="s">
        <v>46</v>
      </c>
      <c r="M112" s="106" t="s">
        <v>46</v>
      </c>
      <c r="N112" s="111"/>
      <c r="O112" s="107"/>
      <c r="P112" s="35" t="s">
        <v>46</v>
      </c>
      <c r="Q112" s="106">
        <f>SUM(Q110:R111)</f>
        <v>0</v>
      </c>
      <c r="R112" s="107"/>
      <c r="S112" s="106">
        <f>SUM(S110:T111)</f>
        <v>0</v>
      </c>
      <c r="T112" s="107"/>
      <c r="U112" s="106" t="s">
        <v>46</v>
      </c>
      <c r="V112" s="107"/>
      <c r="W112" s="35" t="s">
        <v>46</v>
      </c>
      <c r="X112" s="35" t="s">
        <v>46</v>
      </c>
      <c r="Y112" s="102">
        <f>SUM(Y110:Z111)</f>
        <v>0</v>
      </c>
      <c r="Z112" s="104"/>
      <c r="AA112" s="102">
        <f>SUM(AA110:AB111)</f>
        <v>0</v>
      </c>
      <c r="AB112" s="104"/>
      <c r="AC112" s="102" t="s">
        <v>46</v>
      </c>
      <c r="AD112" s="104"/>
      <c r="AE112" s="26" t="s">
        <v>46</v>
      </c>
      <c r="AF112" s="102" t="s">
        <v>46</v>
      </c>
      <c r="AG112" s="104"/>
      <c r="AH112" s="106">
        <f>SUM(AH110:AJ111)</f>
        <v>10</v>
      </c>
      <c r="AI112" s="111"/>
      <c r="AJ112" s="107"/>
      <c r="AK112" s="106">
        <f>SUM(AK110:AL111)</f>
        <v>21</v>
      </c>
      <c r="AL112" s="107"/>
      <c r="AM112" s="35" t="s">
        <v>46</v>
      </c>
      <c r="AN112" s="181" t="s">
        <v>5</v>
      </c>
      <c r="AO112" s="182"/>
      <c r="AP112" s="183"/>
      <c r="AQ112" s="106" t="s">
        <v>46</v>
      </c>
      <c r="AR112" s="107"/>
      <c r="AS112" s="106">
        <f>SUM(AS110:AT111)</f>
        <v>0</v>
      </c>
      <c r="AT112" s="107"/>
      <c r="AU112" s="106">
        <f>SUM(AU110:AV111)</f>
        <v>0</v>
      </c>
      <c r="AV112" s="107"/>
      <c r="AW112" s="106" t="s">
        <v>46</v>
      </c>
      <c r="AX112" s="107"/>
      <c r="AY112" s="106" t="s">
        <v>46</v>
      </c>
      <c r="AZ112" s="107"/>
      <c r="BA112" s="106" t="s">
        <v>46</v>
      </c>
      <c r="BB112" s="107"/>
      <c r="BC112" s="102">
        <f>SUM(BC110:BD111)</f>
        <v>0</v>
      </c>
      <c r="BD112" s="104"/>
      <c r="BE112" s="102">
        <f>SUM(BE110:BG111)</f>
        <v>0</v>
      </c>
      <c r="BF112" s="103"/>
      <c r="BG112" s="104"/>
      <c r="BH112" s="36" t="s">
        <v>46</v>
      </c>
      <c r="BI112" s="102" t="s">
        <v>46</v>
      </c>
      <c r="BJ112" s="103"/>
      <c r="BK112" s="104"/>
      <c r="BL112" s="102" t="s">
        <v>46</v>
      </c>
      <c r="BM112" s="104"/>
      <c r="BN112" s="35">
        <f>SUM(BN110:BN111)</f>
        <v>0</v>
      </c>
      <c r="BO112" s="106">
        <f>SUM(BO110:BP111)</f>
        <v>0</v>
      </c>
      <c r="BP112" s="107"/>
      <c r="BQ112" s="106" t="s">
        <v>46</v>
      </c>
      <c r="BR112" s="107"/>
      <c r="BS112" s="106" t="s">
        <v>46</v>
      </c>
      <c r="BT112" s="107"/>
      <c r="BU112" s="35" t="s">
        <v>46</v>
      </c>
      <c r="BV112" s="36">
        <f>SUM(BV110:BV111)</f>
        <v>0</v>
      </c>
      <c r="BW112" s="36">
        <f>SUM(BW110:BW111)</f>
        <v>0</v>
      </c>
      <c r="BX112" s="36" t="s">
        <v>46</v>
      </c>
      <c r="BY112" s="36" t="s">
        <v>46</v>
      </c>
      <c r="BZ112" s="36" t="s">
        <v>46</v>
      </c>
    </row>
    <row r="113" spans="1:79" ht="16.899999999999999" customHeight="1">
      <c r="A113" s="96" t="s">
        <v>48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</row>
    <row r="114" spans="1:79" ht="30" customHeight="1">
      <c r="A114" s="40">
        <v>46</v>
      </c>
      <c r="B114" s="64" t="s">
        <v>37</v>
      </c>
      <c r="C114" s="65"/>
      <c r="D114" s="2" t="s">
        <v>83</v>
      </c>
      <c r="E114" s="30">
        <f>SUM(G114,Q114,Y114,AH114,AS114,BC114,BN114,BV114)</f>
        <v>30</v>
      </c>
      <c r="F114" s="30">
        <f>SUM(J114,S114,AA114,AK114,AU114,BE114,BO114,BW114)</f>
        <v>2</v>
      </c>
      <c r="G114" s="54">
        <v>20</v>
      </c>
      <c r="H114" s="54"/>
      <c r="I114" s="54"/>
      <c r="J114" s="54">
        <v>1.5</v>
      </c>
      <c r="K114" s="54"/>
      <c r="L114" s="29" t="s">
        <v>1</v>
      </c>
      <c r="M114" s="54">
        <v>300</v>
      </c>
      <c r="N114" s="54"/>
      <c r="O114" s="54"/>
      <c r="P114" s="29" t="s">
        <v>6</v>
      </c>
      <c r="Q114" s="54">
        <v>0</v>
      </c>
      <c r="R114" s="54"/>
      <c r="S114" s="54">
        <v>0</v>
      </c>
      <c r="T114" s="54"/>
      <c r="U114" s="54" t="s">
        <v>3</v>
      </c>
      <c r="V114" s="54"/>
      <c r="W114" s="29">
        <v>0</v>
      </c>
      <c r="X114" s="29" t="s">
        <v>3</v>
      </c>
      <c r="Y114" s="55">
        <v>0</v>
      </c>
      <c r="Z114" s="55"/>
      <c r="AA114" s="55">
        <v>0</v>
      </c>
      <c r="AB114" s="55"/>
      <c r="AC114" s="55">
        <v>0</v>
      </c>
      <c r="AD114" s="55"/>
      <c r="AE114" s="14">
        <v>0</v>
      </c>
      <c r="AF114" s="55">
        <v>0</v>
      </c>
      <c r="AG114" s="55"/>
      <c r="AH114" s="54">
        <v>10</v>
      </c>
      <c r="AI114" s="54"/>
      <c r="AJ114" s="54"/>
      <c r="AK114" s="54">
        <v>0.5</v>
      </c>
      <c r="AL114" s="54"/>
      <c r="AM114" s="29" t="s">
        <v>7</v>
      </c>
      <c r="AN114" s="54">
        <v>25</v>
      </c>
      <c r="AO114" s="54"/>
      <c r="AP114" s="54"/>
      <c r="AQ114" s="54" t="s">
        <v>6</v>
      </c>
      <c r="AR114" s="54"/>
      <c r="AS114" s="54">
        <v>0</v>
      </c>
      <c r="AT114" s="54"/>
      <c r="AU114" s="54">
        <v>0</v>
      </c>
      <c r="AV114" s="54"/>
      <c r="AW114" s="54" t="s">
        <v>3</v>
      </c>
      <c r="AX114" s="54"/>
      <c r="AY114" s="54">
        <v>0</v>
      </c>
      <c r="AZ114" s="54"/>
      <c r="BA114" s="54" t="s">
        <v>3</v>
      </c>
      <c r="BB114" s="54"/>
      <c r="BC114" s="55">
        <v>0</v>
      </c>
      <c r="BD114" s="55"/>
      <c r="BE114" s="55">
        <v>0</v>
      </c>
      <c r="BF114" s="55"/>
      <c r="BG114" s="55"/>
      <c r="BH114" s="30" t="s">
        <v>3</v>
      </c>
      <c r="BI114" s="55">
        <v>0</v>
      </c>
      <c r="BJ114" s="55"/>
      <c r="BK114" s="55"/>
      <c r="BL114" s="55" t="s">
        <v>3</v>
      </c>
      <c r="BM114" s="55"/>
      <c r="BN114" s="29">
        <v>0</v>
      </c>
      <c r="BO114" s="54">
        <v>0</v>
      </c>
      <c r="BP114" s="54"/>
      <c r="BQ114" s="54" t="s">
        <v>3</v>
      </c>
      <c r="BR114" s="54"/>
      <c r="BS114" s="54">
        <v>0</v>
      </c>
      <c r="BT114" s="54"/>
      <c r="BU114" s="29" t="s">
        <v>3</v>
      </c>
      <c r="BV114" s="30">
        <v>0</v>
      </c>
      <c r="BW114" s="30">
        <v>0</v>
      </c>
      <c r="BX114" s="30" t="s">
        <v>3</v>
      </c>
      <c r="BY114" s="30">
        <v>0</v>
      </c>
      <c r="BZ114" s="31" t="s">
        <v>3</v>
      </c>
      <c r="CA114" s="42"/>
    </row>
    <row r="115" spans="1:79" ht="14.1" customHeight="1">
      <c r="A115" s="98" t="s">
        <v>25</v>
      </c>
      <c r="B115" s="99"/>
      <c r="C115" s="99"/>
      <c r="D115" s="100"/>
      <c r="E115" s="36">
        <f>SUM(E114:E114)</f>
        <v>30</v>
      </c>
      <c r="F115" s="36">
        <f>SUM(F114:F114)</f>
        <v>2</v>
      </c>
      <c r="G115" s="95">
        <f>SUM(G114:I114)</f>
        <v>20</v>
      </c>
      <c r="H115" s="95"/>
      <c r="I115" s="95"/>
      <c r="J115" s="95">
        <f>SUM(J114:K114)</f>
        <v>1.5</v>
      </c>
      <c r="K115" s="95"/>
      <c r="L115" s="35" t="s">
        <v>46</v>
      </c>
      <c r="M115" s="101" t="s">
        <v>5</v>
      </c>
      <c r="N115" s="95"/>
      <c r="O115" s="95"/>
      <c r="P115" s="35" t="s">
        <v>46</v>
      </c>
      <c r="Q115" s="95">
        <f>SUM(Q114:R114)</f>
        <v>0</v>
      </c>
      <c r="R115" s="95"/>
      <c r="S115" s="95">
        <f>SUM(S114:T114)</f>
        <v>0</v>
      </c>
      <c r="T115" s="95"/>
      <c r="U115" s="95" t="s">
        <v>46</v>
      </c>
      <c r="V115" s="95"/>
      <c r="W115" s="35" t="s">
        <v>46</v>
      </c>
      <c r="X115" s="35" t="s">
        <v>46</v>
      </c>
      <c r="Y115" s="92">
        <f>SUM(Y114:Z114)</f>
        <v>0</v>
      </c>
      <c r="Z115" s="91"/>
      <c r="AA115" s="92">
        <f>SUM(AA114:AB114)</f>
        <v>0</v>
      </c>
      <c r="AB115" s="91"/>
      <c r="AC115" s="91" t="s">
        <v>46</v>
      </c>
      <c r="AD115" s="91"/>
      <c r="AE115" s="16" t="s">
        <v>5</v>
      </c>
      <c r="AF115" s="91" t="s">
        <v>46</v>
      </c>
      <c r="AG115" s="91"/>
      <c r="AH115" s="95">
        <f>SUM(AH114:AJ114)</f>
        <v>10</v>
      </c>
      <c r="AI115" s="95"/>
      <c r="AJ115" s="95"/>
      <c r="AK115" s="95">
        <f>SUM(AK114:AL114)</f>
        <v>0.5</v>
      </c>
      <c r="AL115" s="95"/>
      <c r="AM115" s="35" t="s">
        <v>46</v>
      </c>
      <c r="AN115" s="101" t="s">
        <v>5</v>
      </c>
      <c r="AO115" s="95"/>
      <c r="AP115" s="95"/>
      <c r="AQ115" s="95" t="s">
        <v>46</v>
      </c>
      <c r="AR115" s="95"/>
      <c r="AS115" s="95">
        <f>SUM(AS114:AT114)</f>
        <v>0</v>
      </c>
      <c r="AT115" s="95"/>
      <c r="AU115" s="95">
        <f>SUM(AU114:AV114)</f>
        <v>0</v>
      </c>
      <c r="AV115" s="95"/>
      <c r="AW115" s="95" t="s">
        <v>46</v>
      </c>
      <c r="AX115" s="95"/>
      <c r="AY115" s="95" t="s">
        <v>46</v>
      </c>
      <c r="AZ115" s="95"/>
      <c r="BA115" s="95" t="s">
        <v>46</v>
      </c>
      <c r="BB115" s="95"/>
      <c r="BC115" s="91">
        <f>SUM(BC114:BD114)</f>
        <v>0</v>
      </c>
      <c r="BD115" s="91"/>
      <c r="BE115" s="91">
        <f>SUM(BE114:BG114)</f>
        <v>0</v>
      </c>
      <c r="BF115" s="91"/>
      <c r="BG115" s="91"/>
      <c r="BH115" s="36" t="s">
        <v>46</v>
      </c>
      <c r="BI115" s="91" t="s">
        <v>46</v>
      </c>
      <c r="BJ115" s="91"/>
      <c r="BK115" s="91"/>
      <c r="BL115" s="91" t="s">
        <v>46</v>
      </c>
      <c r="BM115" s="91"/>
      <c r="BN115" s="35">
        <f>SUM(BN114:BN114)</f>
        <v>0</v>
      </c>
      <c r="BO115" s="95">
        <f>SUM(BO114:BP114)</f>
        <v>0</v>
      </c>
      <c r="BP115" s="95"/>
      <c r="BQ115" s="95" t="s">
        <v>46</v>
      </c>
      <c r="BR115" s="95"/>
      <c r="BS115" s="95" t="s">
        <v>46</v>
      </c>
      <c r="BT115" s="95"/>
      <c r="BU115" s="35" t="s">
        <v>46</v>
      </c>
      <c r="BV115" s="36">
        <f>SUM(BV114:BV114)</f>
        <v>0</v>
      </c>
      <c r="BW115" s="36">
        <f>SUM(BW114:BW114)</f>
        <v>0</v>
      </c>
      <c r="BX115" s="36" t="s">
        <v>46</v>
      </c>
      <c r="BY115" s="36" t="s">
        <v>46</v>
      </c>
      <c r="BZ115" s="36" t="s">
        <v>46</v>
      </c>
    </row>
    <row r="116" spans="1:79" ht="16.149999999999999" customHeight="1">
      <c r="A116" s="96" t="s">
        <v>49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</row>
    <row r="117" spans="1:79" ht="45" customHeight="1">
      <c r="A117" s="40">
        <v>47</v>
      </c>
      <c r="B117" s="97" t="s">
        <v>38</v>
      </c>
      <c r="C117" s="97"/>
      <c r="D117" s="4" t="s">
        <v>61</v>
      </c>
      <c r="E117" s="30">
        <f>SUM(G117,Q117,Y117,AH117,AS117,BC117,BN117,BV117)</f>
        <v>15</v>
      </c>
      <c r="F117" s="30">
        <f>SUM(J117,S117,AA117,AK117,AU117,BE117,BO117,BW117)</f>
        <v>2</v>
      </c>
      <c r="G117" s="54">
        <v>10</v>
      </c>
      <c r="H117" s="54"/>
      <c r="I117" s="54"/>
      <c r="J117" s="54">
        <v>1.5</v>
      </c>
      <c r="K117" s="54"/>
      <c r="L117" s="29" t="s">
        <v>1</v>
      </c>
      <c r="M117" s="54">
        <v>300</v>
      </c>
      <c r="N117" s="54"/>
      <c r="O117" s="54"/>
      <c r="P117" s="29" t="s">
        <v>6</v>
      </c>
      <c r="Q117" s="54">
        <v>0</v>
      </c>
      <c r="R117" s="54"/>
      <c r="S117" s="54">
        <v>0</v>
      </c>
      <c r="T117" s="54"/>
      <c r="U117" s="54" t="s">
        <v>3</v>
      </c>
      <c r="V117" s="54"/>
      <c r="W117" s="29">
        <v>0</v>
      </c>
      <c r="X117" s="29" t="s">
        <v>3</v>
      </c>
      <c r="Y117" s="55">
        <v>0</v>
      </c>
      <c r="Z117" s="55"/>
      <c r="AA117" s="55">
        <v>0</v>
      </c>
      <c r="AB117" s="55"/>
      <c r="AC117" s="55" t="s">
        <v>3</v>
      </c>
      <c r="AD117" s="55"/>
      <c r="AE117" s="14">
        <v>0</v>
      </c>
      <c r="AF117" s="55" t="s">
        <v>3</v>
      </c>
      <c r="AG117" s="55"/>
      <c r="AH117" s="54">
        <v>5</v>
      </c>
      <c r="AI117" s="54"/>
      <c r="AJ117" s="54"/>
      <c r="AK117" s="54">
        <v>0.5</v>
      </c>
      <c r="AL117" s="54"/>
      <c r="AM117" s="29" t="s">
        <v>7</v>
      </c>
      <c r="AN117" s="54">
        <v>25</v>
      </c>
      <c r="AO117" s="54"/>
      <c r="AP117" s="54"/>
      <c r="AQ117" s="54" t="s">
        <v>6</v>
      </c>
      <c r="AR117" s="54"/>
      <c r="AS117" s="54">
        <v>0</v>
      </c>
      <c r="AT117" s="54"/>
      <c r="AU117" s="54">
        <v>0</v>
      </c>
      <c r="AV117" s="54"/>
      <c r="AW117" s="54" t="s">
        <v>3</v>
      </c>
      <c r="AX117" s="54"/>
      <c r="AY117" s="54">
        <v>0</v>
      </c>
      <c r="AZ117" s="54"/>
      <c r="BA117" s="54" t="s">
        <v>3</v>
      </c>
      <c r="BB117" s="54"/>
      <c r="BC117" s="55">
        <v>0</v>
      </c>
      <c r="BD117" s="55"/>
      <c r="BE117" s="55">
        <v>0</v>
      </c>
      <c r="BF117" s="55"/>
      <c r="BG117" s="55"/>
      <c r="BH117" s="30" t="s">
        <v>3</v>
      </c>
      <c r="BI117" s="55">
        <v>0</v>
      </c>
      <c r="BJ117" s="55"/>
      <c r="BK117" s="55"/>
      <c r="BL117" s="55" t="s">
        <v>3</v>
      </c>
      <c r="BM117" s="55"/>
      <c r="BN117" s="29">
        <v>0</v>
      </c>
      <c r="BO117" s="54">
        <v>0</v>
      </c>
      <c r="BP117" s="54"/>
      <c r="BQ117" s="54" t="s">
        <v>3</v>
      </c>
      <c r="BR117" s="54"/>
      <c r="BS117" s="54">
        <v>0</v>
      </c>
      <c r="BT117" s="54"/>
      <c r="BU117" s="29" t="s">
        <v>3</v>
      </c>
      <c r="BV117" s="30">
        <v>0</v>
      </c>
      <c r="BW117" s="30">
        <v>0</v>
      </c>
      <c r="BX117" s="30" t="s">
        <v>3</v>
      </c>
      <c r="BY117" s="30">
        <v>0</v>
      </c>
      <c r="BZ117" s="31" t="s">
        <v>3</v>
      </c>
      <c r="CA117" s="42"/>
    </row>
    <row r="118" spans="1:79" ht="25.5" customHeight="1">
      <c r="A118" s="40">
        <v>48</v>
      </c>
      <c r="B118" s="64" t="s">
        <v>45</v>
      </c>
      <c r="C118" s="65"/>
      <c r="D118" s="2" t="s">
        <v>44</v>
      </c>
      <c r="E118" s="30">
        <f>SUM(G118,Q118,Y118,AH118,AS118,BC118,BN118,BV118)</f>
        <v>10</v>
      </c>
      <c r="F118" s="30">
        <f>SUM(J118,S118,AA118,AK118,AU118,BE118,BO118,BW118)</f>
        <v>1</v>
      </c>
      <c r="G118" s="54">
        <v>0</v>
      </c>
      <c r="H118" s="54"/>
      <c r="I118" s="54"/>
      <c r="J118" s="54">
        <v>0</v>
      </c>
      <c r="K118" s="54"/>
      <c r="L118" s="29" t="s">
        <v>3</v>
      </c>
      <c r="M118" s="54">
        <v>0</v>
      </c>
      <c r="N118" s="54"/>
      <c r="O118" s="54"/>
      <c r="P118" s="29" t="s">
        <v>3</v>
      </c>
      <c r="Q118" s="54">
        <v>0</v>
      </c>
      <c r="R118" s="54"/>
      <c r="S118" s="54">
        <v>0</v>
      </c>
      <c r="T118" s="54"/>
      <c r="U118" s="54" t="s">
        <v>3</v>
      </c>
      <c r="V118" s="54"/>
      <c r="W118" s="29">
        <v>0</v>
      </c>
      <c r="X118" s="29" t="s">
        <v>3</v>
      </c>
      <c r="Y118" s="55">
        <v>5</v>
      </c>
      <c r="Z118" s="55"/>
      <c r="AA118" s="55">
        <v>0.5</v>
      </c>
      <c r="AB118" s="55"/>
      <c r="AC118" s="55" t="s">
        <v>1</v>
      </c>
      <c r="AD118" s="55"/>
      <c r="AE118" s="14">
        <v>20</v>
      </c>
      <c r="AF118" s="55" t="s">
        <v>6</v>
      </c>
      <c r="AG118" s="55"/>
      <c r="AH118" s="54">
        <v>5</v>
      </c>
      <c r="AI118" s="54"/>
      <c r="AJ118" s="54"/>
      <c r="AK118" s="54">
        <v>0.5</v>
      </c>
      <c r="AL118" s="54"/>
      <c r="AM118" s="29" t="s">
        <v>7</v>
      </c>
      <c r="AN118" s="54">
        <v>25</v>
      </c>
      <c r="AO118" s="54"/>
      <c r="AP118" s="54"/>
      <c r="AQ118" s="54" t="s">
        <v>6</v>
      </c>
      <c r="AR118" s="54"/>
      <c r="AS118" s="54">
        <v>0</v>
      </c>
      <c r="AT118" s="54"/>
      <c r="AU118" s="54">
        <v>0</v>
      </c>
      <c r="AV118" s="54"/>
      <c r="AW118" s="54" t="s">
        <v>3</v>
      </c>
      <c r="AX118" s="54"/>
      <c r="AY118" s="54">
        <v>0</v>
      </c>
      <c r="AZ118" s="54"/>
      <c r="BA118" s="54" t="s">
        <v>3</v>
      </c>
      <c r="BB118" s="54"/>
      <c r="BC118" s="55">
        <v>0</v>
      </c>
      <c r="BD118" s="55"/>
      <c r="BE118" s="55">
        <v>0</v>
      </c>
      <c r="BF118" s="55"/>
      <c r="BG118" s="55"/>
      <c r="BH118" s="30" t="s">
        <v>3</v>
      </c>
      <c r="BI118" s="55">
        <v>0</v>
      </c>
      <c r="BJ118" s="55"/>
      <c r="BK118" s="55"/>
      <c r="BL118" s="55" t="s">
        <v>3</v>
      </c>
      <c r="BM118" s="55"/>
      <c r="BN118" s="29">
        <v>0</v>
      </c>
      <c r="BO118" s="54">
        <v>0</v>
      </c>
      <c r="BP118" s="54"/>
      <c r="BQ118" s="54" t="s">
        <v>3</v>
      </c>
      <c r="BR118" s="54"/>
      <c r="BS118" s="54">
        <v>0</v>
      </c>
      <c r="BT118" s="54"/>
      <c r="BU118" s="29" t="s">
        <v>3</v>
      </c>
      <c r="BV118" s="30">
        <v>0</v>
      </c>
      <c r="BW118" s="30">
        <v>0</v>
      </c>
      <c r="BX118" s="30" t="s">
        <v>3</v>
      </c>
      <c r="BY118" s="30">
        <v>0</v>
      </c>
      <c r="BZ118" s="31" t="s">
        <v>3</v>
      </c>
      <c r="CA118" s="42"/>
    </row>
    <row r="119" spans="1:79" ht="54.6" customHeight="1">
      <c r="A119" s="40">
        <v>49</v>
      </c>
      <c r="B119" s="64" t="s">
        <v>93</v>
      </c>
      <c r="C119" s="65"/>
      <c r="D119" s="2" t="s">
        <v>59</v>
      </c>
      <c r="E119" s="30">
        <f>SUM(G119,Q119,Y119,AH119,AS119,BC119,BN119,BV119)</f>
        <v>25</v>
      </c>
      <c r="F119" s="30">
        <f>SUM(J119,S119,AA119,AK119,AU119,BE119,BO119,BW119)</f>
        <v>2</v>
      </c>
      <c r="G119" s="50">
        <v>15</v>
      </c>
      <c r="H119" s="51"/>
      <c r="I119" s="52"/>
      <c r="J119" s="50">
        <v>1</v>
      </c>
      <c r="K119" s="52"/>
      <c r="L119" s="29" t="s">
        <v>1</v>
      </c>
      <c r="M119" s="50">
        <v>300</v>
      </c>
      <c r="N119" s="51"/>
      <c r="O119" s="52"/>
      <c r="P119" s="29" t="s">
        <v>6</v>
      </c>
      <c r="Q119" s="50">
        <v>0</v>
      </c>
      <c r="R119" s="52"/>
      <c r="S119" s="50">
        <v>0</v>
      </c>
      <c r="T119" s="52"/>
      <c r="U119" s="50" t="s">
        <v>3</v>
      </c>
      <c r="V119" s="52"/>
      <c r="W119" s="29">
        <v>0</v>
      </c>
      <c r="X119" s="29" t="s">
        <v>3</v>
      </c>
      <c r="Y119" s="48">
        <v>0</v>
      </c>
      <c r="Z119" s="49"/>
      <c r="AA119" s="48">
        <v>0</v>
      </c>
      <c r="AB119" s="49"/>
      <c r="AC119" s="48" t="s">
        <v>3</v>
      </c>
      <c r="AD119" s="49"/>
      <c r="AE119" s="14">
        <v>0</v>
      </c>
      <c r="AF119" s="48" t="s">
        <v>3</v>
      </c>
      <c r="AG119" s="49"/>
      <c r="AH119" s="50">
        <v>10</v>
      </c>
      <c r="AI119" s="51"/>
      <c r="AJ119" s="52"/>
      <c r="AK119" s="50">
        <v>1</v>
      </c>
      <c r="AL119" s="52"/>
      <c r="AM119" s="29" t="s">
        <v>7</v>
      </c>
      <c r="AN119" s="50">
        <v>25</v>
      </c>
      <c r="AO119" s="51"/>
      <c r="AP119" s="52"/>
      <c r="AQ119" s="50" t="s">
        <v>6</v>
      </c>
      <c r="AR119" s="52"/>
      <c r="AS119" s="50">
        <v>0</v>
      </c>
      <c r="AT119" s="52"/>
      <c r="AU119" s="50">
        <v>0</v>
      </c>
      <c r="AV119" s="52"/>
      <c r="AW119" s="50" t="s">
        <v>3</v>
      </c>
      <c r="AX119" s="52"/>
      <c r="AY119" s="50">
        <v>0</v>
      </c>
      <c r="AZ119" s="52"/>
      <c r="BA119" s="50" t="s">
        <v>3</v>
      </c>
      <c r="BB119" s="52"/>
      <c r="BC119" s="48">
        <v>0</v>
      </c>
      <c r="BD119" s="49"/>
      <c r="BE119" s="48">
        <v>0</v>
      </c>
      <c r="BF119" s="67"/>
      <c r="BG119" s="49"/>
      <c r="BH119" s="30" t="s">
        <v>3</v>
      </c>
      <c r="BI119" s="48">
        <v>0</v>
      </c>
      <c r="BJ119" s="67"/>
      <c r="BK119" s="49"/>
      <c r="BL119" s="48" t="s">
        <v>3</v>
      </c>
      <c r="BM119" s="49"/>
      <c r="BN119" s="29">
        <v>0</v>
      </c>
      <c r="BO119" s="50">
        <v>0</v>
      </c>
      <c r="BP119" s="52"/>
      <c r="BQ119" s="50" t="s">
        <v>3</v>
      </c>
      <c r="BR119" s="52"/>
      <c r="BS119" s="50">
        <v>0</v>
      </c>
      <c r="BT119" s="52"/>
      <c r="BU119" s="29" t="s">
        <v>3</v>
      </c>
      <c r="BV119" s="30">
        <v>0</v>
      </c>
      <c r="BW119" s="30">
        <v>0</v>
      </c>
      <c r="BX119" s="30" t="s">
        <v>3</v>
      </c>
      <c r="BY119" s="30">
        <v>0</v>
      </c>
      <c r="BZ119" s="31" t="s">
        <v>3</v>
      </c>
      <c r="CA119" s="42"/>
    </row>
    <row r="120" spans="1:79" ht="30.75" customHeight="1">
      <c r="A120" s="40">
        <v>50</v>
      </c>
      <c r="B120" s="64" t="s">
        <v>39</v>
      </c>
      <c r="C120" s="65"/>
      <c r="D120" s="2" t="s">
        <v>59</v>
      </c>
      <c r="E120" s="30">
        <f>SUM(G120,Q120,Y120,AH120,AS120,BC120,BN120,BV120)</f>
        <v>10</v>
      </c>
      <c r="F120" s="30">
        <f>SUM(J120,S120,AA120,AK120,AU120,BE120,BO120,BW120)</f>
        <v>1</v>
      </c>
      <c r="G120" s="50">
        <v>5</v>
      </c>
      <c r="H120" s="51"/>
      <c r="I120" s="52"/>
      <c r="J120" s="50">
        <v>0.5</v>
      </c>
      <c r="K120" s="52"/>
      <c r="L120" s="29" t="s">
        <v>1</v>
      </c>
      <c r="M120" s="50">
        <v>300</v>
      </c>
      <c r="N120" s="51"/>
      <c r="O120" s="52"/>
      <c r="P120" s="29" t="s">
        <v>6</v>
      </c>
      <c r="Q120" s="50">
        <v>0</v>
      </c>
      <c r="R120" s="52"/>
      <c r="S120" s="50">
        <v>0</v>
      </c>
      <c r="T120" s="52"/>
      <c r="U120" s="50" t="s">
        <v>3</v>
      </c>
      <c r="V120" s="52"/>
      <c r="W120" s="29">
        <v>0</v>
      </c>
      <c r="X120" s="29" t="s">
        <v>3</v>
      </c>
      <c r="Y120" s="48">
        <v>0</v>
      </c>
      <c r="Z120" s="49"/>
      <c r="AA120" s="48">
        <v>0</v>
      </c>
      <c r="AB120" s="49"/>
      <c r="AC120" s="48" t="s">
        <v>3</v>
      </c>
      <c r="AD120" s="49"/>
      <c r="AE120" s="14">
        <v>0</v>
      </c>
      <c r="AF120" s="48" t="s">
        <v>3</v>
      </c>
      <c r="AG120" s="49"/>
      <c r="AH120" s="50">
        <v>5</v>
      </c>
      <c r="AI120" s="51"/>
      <c r="AJ120" s="52"/>
      <c r="AK120" s="50">
        <v>0.5</v>
      </c>
      <c r="AL120" s="52"/>
      <c r="AM120" s="29" t="s">
        <v>7</v>
      </c>
      <c r="AN120" s="50">
        <v>25</v>
      </c>
      <c r="AO120" s="51"/>
      <c r="AP120" s="52"/>
      <c r="AQ120" s="50" t="s">
        <v>6</v>
      </c>
      <c r="AR120" s="52"/>
      <c r="AS120" s="50">
        <v>0</v>
      </c>
      <c r="AT120" s="52"/>
      <c r="AU120" s="50">
        <v>0</v>
      </c>
      <c r="AV120" s="52"/>
      <c r="AW120" s="50" t="s">
        <v>3</v>
      </c>
      <c r="AX120" s="52"/>
      <c r="AY120" s="50">
        <v>0</v>
      </c>
      <c r="AZ120" s="52"/>
      <c r="BA120" s="50" t="s">
        <v>3</v>
      </c>
      <c r="BB120" s="52"/>
      <c r="BC120" s="48">
        <v>0</v>
      </c>
      <c r="BD120" s="49"/>
      <c r="BE120" s="48">
        <v>0</v>
      </c>
      <c r="BF120" s="67"/>
      <c r="BG120" s="49"/>
      <c r="BH120" s="30" t="s">
        <v>3</v>
      </c>
      <c r="BI120" s="48">
        <v>0</v>
      </c>
      <c r="BJ120" s="67"/>
      <c r="BK120" s="49"/>
      <c r="BL120" s="48" t="s">
        <v>3</v>
      </c>
      <c r="BM120" s="49"/>
      <c r="BN120" s="29">
        <v>0</v>
      </c>
      <c r="BO120" s="50">
        <v>0</v>
      </c>
      <c r="BP120" s="52"/>
      <c r="BQ120" s="50" t="s">
        <v>3</v>
      </c>
      <c r="BR120" s="52"/>
      <c r="BS120" s="50">
        <v>0</v>
      </c>
      <c r="BT120" s="52"/>
      <c r="BU120" s="29" t="s">
        <v>3</v>
      </c>
      <c r="BV120" s="30">
        <v>0</v>
      </c>
      <c r="BW120" s="30">
        <v>0</v>
      </c>
      <c r="BX120" s="30" t="s">
        <v>3</v>
      </c>
      <c r="BY120" s="30">
        <v>0</v>
      </c>
      <c r="BZ120" s="31" t="s">
        <v>3</v>
      </c>
      <c r="CA120" s="42"/>
    </row>
    <row r="121" spans="1:79" ht="21" customHeight="1">
      <c r="A121" s="98" t="s">
        <v>27</v>
      </c>
      <c r="B121" s="99"/>
      <c r="C121" s="99"/>
      <c r="D121" s="100"/>
      <c r="E121" s="36">
        <f>SUM(E117:E120)</f>
        <v>60</v>
      </c>
      <c r="F121" s="36">
        <f>SUM(F117:F120)</f>
        <v>6</v>
      </c>
      <c r="G121" s="95">
        <f>SUM(G117:I120)</f>
        <v>30</v>
      </c>
      <c r="H121" s="95"/>
      <c r="I121" s="95"/>
      <c r="J121" s="95">
        <f>SUM(J117:K120)</f>
        <v>3</v>
      </c>
      <c r="K121" s="95"/>
      <c r="L121" s="35" t="s">
        <v>46</v>
      </c>
      <c r="M121" s="101" t="s">
        <v>5</v>
      </c>
      <c r="N121" s="95"/>
      <c r="O121" s="95"/>
      <c r="P121" s="35" t="s">
        <v>46</v>
      </c>
      <c r="Q121" s="95">
        <f>SUM(Q117:R120)</f>
        <v>0</v>
      </c>
      <c r="R121" s="95"/>
      <c r="S121" s="95">
        <f>SUM(S117:T120)</f>
        <v>0</v>
      </c>
      <c r="T121" s="95"/>
      <c r="U121" s="95" t="s">
        <v>46</v>
      </c>
      <c r="V121" s="95"/>
      <c r="W121" s="35" t="s">
        <v>46</v>
      </c>
      <c r="X121" s="35" t="s">
        <v>46</v>
      </c>
      <c r="Y121" s="91">
        <f>SUM(Y117:Z120)</f>
        <v>5</v>
      </c>
      <c r="Z121" s="91"/>
      <c r="AA121" s="91">
        <f>SUM(AA117:AB120)</f>
        <v>0.5</v>
      </c>
      <c r="AB121" s="91"/>
      <c r="AC121" s="91" t="s">
        <v>46</v>
      </c>
      <c r="AD121" s="91"/>
      <c r="AE121" s="16" t="s">
        <v>5</v>
      </c>
      <c r="AF121" s="91" t="s">
        <v>46</v>
      </c>
      <c r="AG121" s="91"/>
      <c r="AH121" s="95">
        <f>SUM(AH117:AJ120)</f>
        <v>25</v>
      </c>
      <c r="AI121" s="95"/>
      <c r="AJ121" s="95"/>
      <c r="AK121" s="95">
        <f>SUM(AK117:AL120)</f>
        <v>2.5</v>
      </c>
      <c r="AL121" s="95"/>
      <c r="AM121" s="35" t="s">
        <v>46</v>
      </c>
      <c r="AN121" s="95" t="s">
        <v>46</v>
      </c>
      <c r="AO121" s="95"/>
      <c r="AP121" s="95"/>
      <c r="AQ121" s="95" t="s">
        <v>46</v>
      </c>
      <c r="AR121" s="95"/>
      <c r="AS121" s="95">
        <f>SUM(AS117:AT120)</f>
        <v>0</v>
      </c>
      <c r="AT121" s="95"/>
      <c r="AU121" s="95">
        <f>SUM(AU117:AV120)</f>
        <v>0</v>
      </c>
      <c r="AV121" s="95"/>
      <c r="AW121" s="95" t="s">
        <v>46</v>
      </c>
      <c r="AX121" s="95"/>
      <c r="AY121" s="95" t="s">
        <v>46</v>
      </c>
      <c r="AZ121" s="95"/>
      <c r="BA121" s="95" t="s">
        <v>46</v>
      </c>
      <c r="BB121" s="95"/>
      <c r="BC121" s="91">
        <f>SUM(BC117:BD120)</f>
        <v>0</v>
      </c>
      <c r="BD121" s="91"/>
      <c r="BE121" s="91">
        <f>SUM(BE117:BG120)</f>
        <v>0</v>
      </c>
      <c r="BF121" s="91"/>
      <c r="BG121" s="91"/>
      <c r="BH121" s="36" t="s">
        <v>46</v>
      </c>
      <c r="BI121" s="91" t="s">
        <v>46</v>
      </c>
      <c r="BJ121" s="91"/>
      <c r="BK121" s="91"/>
      <c r="BL121" s="91" t="s">
        <v>46</v>
      </c>
      <c r="BM121" s="91"/>
      <c r="BN121" s="35">
        <f>SUM(BN117:BN120)</f>
        <v>0</v>
      </c>
      <c r="BO121" s="95">
        <f>SUM(BO117:BP120)</f>
        <v>0</v>
      </c>
      <c r="BP121" s="95"/>
      <c r="BQ121" s="95" t="s">
        <v>46</v>
      </c>
      <c r="BR121" s="95"/>
      <c r="BS121" s="95" t="s">
        <v>46</v>
      </c>
      <c r="BT121" s="95"/>
      <c r="BU121" s="35" t="s">
        <v>46</v>
      </c>
      <c r="BV121" s="36">
        <f>SUM(BV117:BV120)</f>
        <v>0</v>
      </c>
      <c r="BW121" s="36">
        <f>SUM(BW117:BW120)</f>
        <v>0</v>
      </c>
      <c r="BX121" s="36" t="s">
        <v>46</v>
      </c>
      <c r="BY121" s="36" t="s">
        <v>46</v>
      </c>
      <c r="BZ121" s="36" t="s">
        <v>46</v>
      </c>
    </row>
    <row r="122" spans="1:79" ht="21.75" customHeight="1">
      <c r="A122" s="96" t="s">
        <v>140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</row>
    <row r="123" spans="1:79" ht="25.5" customHeight="1">
      <c r="A123" s="40">
        <v>51</v>
      </c>
      <c r="B123" s="64" t="s">
        <v>40</v>
      </c>
      <c r="C123" s="65"/>
      <c r="D123" s="2" t="s">
        <v>53</v>
      </c>
      <c r="E123" s="30">
        <v>15</v>
      </c>
      <c r="F123" s="30">
        <v>0.5</v>
      </c>
      <c r="G123" s="54">
        <v>0</v>
      </c>
      <c r="H123" s="54"/>
      <c r="I123" s="54"/>
      <c r="J123" s="54">
        <v>0</v>
      </c>
      <c r="K123" s="54"/>
      <c r="L123" s="29">
        <v>0</v>
      </c>
      <c r="M123" s="54">
        <v>0</v>
      </c>
      <c r="N123" s="54"/>
      <c r="O123" s="54"/>
      <c r="P123" s="29">
        <v>0</v>
      </c>
      <c r="Q123" s="54">
        <v>0</v>
      </c>
      <c r="R123" s="54"/>
      <c r="S123" s="54">
        <v>0</v>
      </c>
      <c r="T123" s="54"/>
      <c r="U123" s="54" t="s">
        <v>3</v>
      </c>
      <c r="V123" s="54"/>
      <c r="W123" s="29">
        <v>0</v>
      </c>
      <c r="X123" s="29" t="s">
        <v>3</v>
      </c>
      <c r="Y123" s="55">
        <v>0</v>
      </c>
      <c r="Z123" s="55"/>
      <c r="AA123" s="55">
        <v>0</v>
      </c>
      <c r="AB123" s="55"/>
      <c r="AC123" s="55">
        <v>0</v>
      </c>
      <c r="AD123" s="55"/>
      <c r="AE123" s="14">
        <v>0</v>
      </c>
      <c r="AF123" s="55">
        <v>0</v>
      </c>
      <c r="AG123" s="55"/>
      <c r="AH123" s="54">
        <v>15</v>
      </c>
      <c r="AI123" s="54"/>
      <c r="AJ123" s="54"/>
      <c r="AK123" s="54">
        <v>0.5</v>
      </c>
      <c r="AL123" s="54"/>
      <c r="AM123" s="29" t="s">
        <v>1</v>
      </c>
      <c r="AN123" s="54">
        <v>25</v>
      </c>
      <c r="AO123" s="54"/>
      <c r="AP123" s="54"/>
      <c r="AQ123" s="54" t="s">
        <v>10</v>
      </c>
      <c r="AR123" s="54"/>
      <c r="AS123" s="54">
        <v>0</v>
      </c>
      <c r="AT123" s="54"/>
      <c r="AU123" s="54">
        <v>0</v>
      </c>
      <c r="AV123" s="54"/>
      <c r="AW123" s="54" t="s">
        <v>3</v>
      </c>
      <c r="AX123" s="54"/>
      <c r="AY123" s="54">
        <v>0</v>
      </c>
      <c r="AZ123" s="54"/>
      <c r="BA123" s="54" t="s">
        <v>3</v>
      </c>
      <c r="BB123" s="54"/>
      <c r="BC123" s="55">
        <v>0</v>
      </c>
      <c r="BD123" s="55"/>
      <c r="BE123" s="55">
        <v>0</v>
      </c>
      <c r="BF123" s="55"/>
      <c r="BG123" s="55"/>
      <c r="BH123" s="30" t="s">
        <v>3</v>
      </c>
      <c r="BI123" s="55">
        <v>0</v>
      </c>
      <c r="BJ123" s="55"/>
      <c r="BK123" s="55"/>
      <c r="BL123" s="55" t="s">
        <v>3</v>
      </c>
      <c r="BM123" s="55"/>
      <c r="BN123" s="29">
        <v>0</v>
      </c>
      <c r="BO123" s="54">
        <v>0</v>
      </c>
      <c r="BP123" s="54"/>
      <c r="BQ123" s="54" t="s">
        <v>3</v>
      </c>
      <c r="BR123" s="54"/>
      <c r="BS123" s="54">
        <v>0</v>
      </c>
      <c r="BT123" s="54"/>
      <c r="BU123" s="29" t="s">
        <v>3</v>
      </c>
      <c r="BV123" s="30">
        <v>0</v>
      </c>
      <c r="BW123" s="30">
        <v>0</v>
      </c>
      <c r="BX123" s="30" t="s">
        <v>3</v>
      </c>
      <c r="BY123" s="30">
        <v>0</v>
      </c>
      <c r="BZ123" s="31" t="s">
        <v>3</v>
      </c>
      <c r="CA123" s="42"/>
    </row>
    <row r="124" spans="1:79" ht="29.25" customHeight="1">
      <c r="A124" s="40">
        <v>52</v>
      </c>
      <c r="B124" s="64" t="s">
        <v>41</v>
      </c>
      <c r="C124" s="65"/>
      <c r="D124" s="2" t="s">
        <v>42</v>
      </c>
      <c r="E124" s="30">
        <v>15</v>
      </c>
      <c r="F124" s="30">
        <v>0.5</v>
      </c>
      <c r="G124" s="54">
        <v>0</v>
      </c>
      <c r="H124" s="54"/>
      <c r="I124" s="54"/>
      <c r="J124" s="54">
        <v>0</v>
      </c>
      <c r="K124" s="54"/>
      <c r="L124" s="29">
        <v>0</v>
      </c>
      <c r="M124" s="54">
        <v>0</v>
      </c>
      <c r="N124" s="54"/>
      <c r="O124" s="54"/>
      <c r="P124" s="29">
        <v>0</v>
      </c>
      <c r="Q124" s="54">
        <v>0</v>
      </c>
      <c r="R124" s="54"/>
      <c r="S124" s="54">
        <v>0</v>
      </c>
      <c r="T124" s="54"/>
      <c r="U124" s="54" t="s">
        <v>3</v>
      </c>
      <c r="V124" s="54"/>
      <c r="W124" s="29">
        <v>0</v>
      </c>
      <c r="X124" s="29" t="s">
        <v>3</v>
      </c>
      <c r="Y124" s="55">
        <v>0</v>
      </c>
      <c r="Z124" s="55"/>
      <c r="AA124" s="55">
        <v>0</v>
      </c>
      <c r="AB124" s="55"/>
      <c r="AC124" s="55">
        <v>0</v>
      </c>
      <c r="AD124" s="55"/>
      <c r="AE124" s="14">
        <v>0</v>
      </c>
      <c r="AF124" s="55">
        <v>0</v>
      </c>
      <c r="AG124" s="55"/>
      <c r="AH124" s="54">
        <v>15</v>
      </c>
      <c r="AI124" s="54"/>
      <c r="AJ124" s="54"/>
      <c r="AK124" s="54">
        <v>0.5</v>
      </c>
      <c r="AL124" s="54"/>
      <c r="AM124" s="29" t="s">
        <v>1</v>
      </c>
      <c r="AN124" s="54">
        <v>25</v>
      </c>
      <c r="AO124" s="54"/>
      <c r="AP124" s="54"/>
      <c r="AQ124" s="54" t="s">
        <v>10</v>
      </c>
      <c r="AR124" s="54"/>
      <c r="AS124" s="54">
        <v>0</v>
      </c>
      <c r="AT124" s="54"/>
      <c r="AU124" s="54">
        <v>0</v>
      </c>
      <c r="AV124" s="54"/>
      <c r="AW124" s="54" t="s">
        <v>3</v>
      </c>
      <c r="AX124" s="54"/>
      <c r="AY124" s="54">
        <v>0</v>
      </c>
      <c r="AZ124" s="54"/>
      <c r="BA124" s="54" t="s">
        <v>3</v>
      </c>
      <c r="BB124" s="54"/>
      <c r="BC124" s="55">
        <v>0</v>
      </c>
      <c r="BD124" s="55"/>
      <c r="BE124" s="55">
        <v>0</v>
      </c>
      <c r="BF124" s="55"/>
      <c r="BG124" s="55"/>
      <c r="BH124" s="30" t="s">
        <v>3</v>
      </c>
      <c r="BI124" s="55">
        <v>0</v>
      </c>
      <c r="BJ124" s="55"/>
      <c r="BK124" s="55"/>
      <c r="BL124" s="55" t="s">
        <v>3</v>
      </c>
      <c r="BM124" s="55"/>
      <c r="BN124" s="29">
        <v>0</v>
      </c>
      <c r="BO124" s="54">
        <v>0</v>
      </c>
      <c r="BP124" s="54"/>
      <c r="BQ124" s="54" t="s">
        <v>3</v>
      </c>
      <c r="BR124" s="54"/>
      <c r="BS124" s="54">
        <v>0</v>
      </c>
      <c r="BT124" s="54"/>
      <c r="BU124" s="29" t="s">
        <v>3</v>
      </c>
      <c r="BV124" s="30">
        <v>0</v>
      </c>
      <c r="BW124" s="30">
        <v>0</v>
      </c>
      <c r="BX124" s="30" t="s">
        <v>3</v>
      </c>
      <c r="BY124" s="30">
        <v>0</v>
      </c>
      <c r="BZ124" s="31" t="s">
        <v>3</v>
      </c>
      <c r="CA124" s="42"/>
    </row>
    <row r="125" spans="1:79" ht="39.6" customHeight="1">
      <c r="A125" s="40">
        <v>53</v>
      </c>
      <c r="B125" s="64" t="s">
        <v>22</v>
      </c>
      <c r="C125" s="65"/>
      <c r="D125" s="2" t="s">
        <v>84</v>
      </c>
      <c r="E125" s="30">
        <f t="shared" ref="E125" si="16">SUM(G125,Q125,Y125,AH125,AS125,BC125,BN125,BV125)</f>
        <v>30</v>
      </c>
      <c r="F125" s="30">
        <v>1</v>
      </c>
      <c r="G125" s="54">
        <v>0</v>
      </c>
      <c r="H125" s="54"/>
      <c r="I125" s="54"/>
      <c r="J125" s="162">
        <v>0</v>
      </c>
      <c r="K125" s="162"/>
      <c r="L125" s="45">
        <v>0</v>
      </c>
      <c r="M125" s="54">
        <v>0</v>
      </c>
      <c r="N125" s="54"/>
      <c r="O125" s="54"/>
      <c r="P125" s="29">
        <v>0</v>
      </c>
      <c r="Q125" s="54">
        <v>0</v>
      </c>
      <c r="R125" s="54"/>
      <c r="S125" s="54">
        <v>0</v>
      </c>
      <c r="T125" s="54"/>
      <c r="U125" s="54" t="s">
        <v>3</v>
      </c>
      <c r="V125" s="54"/>
      <c r="W125" s="29">
        <v>0</v>
      </c>
      <c r="X125" s="29" t="s">
        <v>3</v>
      </c>
      <c r="Y125" s="55">
        <v>0</v>
      </c>
      <c r="Z125" s="55"/>
      <c r="AA125" s="161">
        <v>0</v>
      </c>
      <c r="AB125" s="161"/>
      <c r="AC125" s="161">
        <v>0</v>
      </c>
      <c r="AD125" s="130"/>
      <c r="AE125" s="14">
        <v>0</v>
      </c>
      <c r="AF125" s="55">
        <v>0</v>
      </c>
      <c r="AG125" s="55"/>
      <c r="AH125" s="54">
        <v>30</v>
      </c>
      <c r="AI125" s="54"/>
      <c r="AJ125" s="54"/>
      <c r="AK125" s="54">
        <v>1</v>
      </c>
      <c r="AL125" s="54"/>
      <c r="AM125" s="29" t="s">
        <v>1</v>
      </c>
      <c r="AN125" s="54">
        <v>25</v>
      </c>
      <c r="AO125" s="54"/>
      <c r="AP125" s="54"/>
      <c r="AQ125" s="54" t="s">
        <v>10</v>
      </c>
      <c r="AR125" s="54"/>
      <c r="AS125" s="54">
        <v>0</v>
      </c>
      <c r="AT125" s="54"/>
      <c r="AU125" s="54">
        <v>0</v>
      </c>
      <c r="AV125" s="54"/>
      <c r="AW125" s="54" t="s">
        <v>3</v>
      </c>
      <c r="AX125" s="54"/>
      <c r="AY125" s="54">
        <v>0</v>
      </c>
      <c r="AZ125" s="54"/>
      <c r="BA125" s="54" t="s">
        <v>3</v>
      </c>
      <c r="BB125" s="54"/>
      <c r="BC125" s="55">
        <v>0</v>
      </c>
      <c r="BD125" s="55"/>
      <c r="BE125" s="55">
        <v>0</v>
      </c>
      <c r="BF125" s="55"/>
      <c r="BG125" s="55"/>
      <c r="BH125" s="30" t="s">
        <v>3</v>
      </c>
      <c r="BI125" s="55">
        <v>0</v>
      </c>
      <c r="BJ125" s="55"/>
      <c r="BK125" s="55"/>
      <c r="BL125" s="55" t="s">
        <v>3</v>
      </c>
      <c r="BM125" s="55"/>
      <c r="BN125" s="29">
        <v>0</v>
      </c>
      <c r="BO125" s="54">
        <v>0</v>
      </c>
      <c r="BP125" s="54"/>
      <c r="BQ125" s="54" t="s">
        <v>3</v>
      </c>
      <c r="BR125" s="54"/>
      <c r="BS125" s="54">
        <v>0</v>
      </c>
      <c r="BT125" s="54"/>
      <c r="BU125" s="29" t="s">
        <v>3</v>
      </c>
      <c r="BV125" s="30">
        <v>0</v>
      </c>
      <c r="BW125" s="30">
        <v>0</v>
      </c>
      <c r="BX125" s="30" t="s">
        <v>3</v>
      </c>
      <c r="BY125" s="30">
        <v>0</v>
      </c>
      <c r="BZ125" s="31" t="s">
        <v>3</v>
      </c>
      <c r="CA125" s="42"/>
    </row>
    <row r="126" spans="1:79" ht="39.6" customHeight="1">
      <c r="A126" s="87">
        <v>54</v>
      </c>
      <c r="B126" s="86" t="s">
        <v>70</v>
      </c>
      <c r="C126" s="79"/>
      <c r="D126" s="2" t="s">
        <v>89</v>
      </c>
      <c r="E126" s="30">
        <v>15</v>
      </c>
      <c r="F126" s="70">
        <f>SUM(J126,S126,AA126,AK126,AU126,BE126,BO126,BW126)</f>
        <v>1</v>
      </c>
      <c r="G126" s="58">
        <v>0</v>
      </c>
      <c r="H126" s="59"/>
      <c r="I126" s="60"/>
      <c r="J126" s="58">
        <v>0</v>
      </c>
      <c r="K126" s="60"/>
      <c r="L126" s="56">
        <v>0</v>
      </c>
      <c r="M126" s="58">
        <v>0</v>
      </c>
      <c r="N126" s="59"/>
      <c r="O126" s="60"/>
      <c r="P126" s="56">
        <v>0</v>
      </c>
      <c r="Q126" s="58">
        <v>0</v>
      </c>
      <c r="R126" s="60"/>
      <c r="S126" s="58">
        <v>0</v>
      </c>
      <c r="T126" s="60"/>
      <c r="U126" s="58" t="s">
        <v>3</v>
      </c>
      <c r="V126" s="60"/>
      <c r="W126" s="56">
        <v>0</v>
      </c>
      <c r="X126" s="56" t="s">
        <v>3</v>
      </c>
      <c r="Y126" s="72">
        <v>0</v>
      </c>
      <c r="Z126" s="74"/>
      <c r="AA126" s="72">
        <v>0</v>
      </c>
      <c r="AB126" s="74"/>
      <c r="AC126" s="72">
        <v>0</v>
      </c>
      <c r="AD126" s="74"/>
      <c r="AE126" s="89">
        <v>0</v>
      </c>
      <c r="AF126" s="72">
        <v>0</v>
      </c>
      <c r="AG126" s="74"/>
      <c r="AH126" s="58">
        <v>30</v>
      </c>
      <c r="AI126" s="59"/>
      <c r="AJ126" s="60"/>
      <c r="AK126" s="58">
        <v>1</v>
      </c>
      <c r="AL126" s="60"/>
      <c r="AM126" s="56" t="s">
        <v>1</v>
      </c>
      <c r="AN126" s="58">
        <v>30</v>
      </c>
      <c r="AO126" s="59"/>
      <c r="AP126" s="60"/>
      <c r="AQ126" s="58" t="s">
        <v>10</v>
      </c>
      <c r="AR126" s="60"/>
      <c r="AS126" s="58">
        <v>0</v>
      </c>
      <c r="AT126" s="60"/>
      <c r="AU126" s="58">
        <v>0</v>
      </c>
      <c r="AV126" s="60"/>
      <c r="AW126" s="58" t="s">
        <v>3</v>
      </c>
      <c r="AX126" s="60"/>
      <c r="AY126" s="58">
        <v>0</v>
      </c>
      <c r="AZ126" s="60"/>
      <c r="BA126" s="58" t="s">
        <v>3</v>
      </c>
      <c r="BB126" s="60"/>
      <c r="BC126" s="72">
        <v>0</v>
      </c>
      <c r="BD126" s="74"/>
      <c r="BE126" s="72">
        <v>0</v>
      </c>
      <c r="BF126" s="73"/>
      <c r="BG126" s="74"/>
      <c r="BH126" s="70" t="s">
        <v>3</v>
      </c>
      <c r="BI126" s="72">
        <v>0</v>
      </c>
      <c r="BJ126" s="73"/>
      <c r="BK126" s="74"/>
      <c r="BL126" s="72" t="s">
        <v>3</v>
      </c>
      <c r="BM126" s="74"/>
      <c r="BN126" s="56">
        <v>0</v>
      </c>
      <c r="BO126" s="58">
        <v>0</v>
      </c>
      <c r="BP126" s="60"/>
      <c r="BQ126" s="58" t="s">
        <v>3</v>
      </c>
      <c r="BR126" s="60"/>
      <c r="BS126" s="58">
        <v>0</v>
      </c>
      <c r="BT126" s="60"/>
      <c r="BU126" s="56" t="s">
        <v>3</v>
      </c>
      <c r="BV126" s="70">
        <v>0</v>
      </c>
      <c r="BW126" s="70">
        <v>0</v>
      </c>
      <c r="BX126" s="70" t="s">
        <v>3</v>
      </c>
      <c r="BY126" s="70">
        <v>0</v>
      </c>
      <c r="BZ126" s="82" t="s">
        <v>3</v>
      </c>
      <c r="CA126" s="68"/>
    </row>
    <row r="127" spans="1:79" ht="86.45" customHeight="1">
      <c r="A127" s="88"/>
      <c r="B127" s="80"/>
      <c r="C127" s="81"/>
      <c r="D127" s="2" t="s">
        <v>90</v>
      </c>
      <c r="E127" s="30">
        <v>15</v>
      </c>
      <c r="F127" s="71"/>
      <c r="G127" s="61"/>
      <c r="H127" s="62"/>
      <c r="I127" s="63"/>
      <c r="J127" s="61"/>
      <c r="K127" s="63"/>
      <c r="L127" s="57"/>
      <c r="M127" s="61"/>
      <c r="N127" s="62"/>
      <c r="O127" s="63"/>
      <c r="P127" s="57"/>
      <c r="Q127" s="61"/>
      <c r="R127" s="63"/>
      <c r="S127" s="61"/>
      <c r="T127" s="63"/>
      <c r="U127" s="61"/>
      <c r="V127" s="63"/>
      <c r="W127" s="57"/>
      <c r="X127" s="57"/>
      <c r="Y127" s="75"/>
      <c r="Z127" s="77"/>
      <c r="AA127" s="75"/>
      <c r="AB127" s="77"/>
      <c r="AC127" s="75"/>
      <c r="AD127" s="77"/>
      <c r="AE127" s="90"/>
      <c r="AF127" s="75"/>
      <c r="AG127" s="77"/>
      <c r="AH127" s="61"/>
      <c r="AI127" s="62"/>
      <c r="AJ127" s="63"/>
      <c r="AK127" s="61"/>
      <c r="AL127" s="63"/>
      <c r="AM127" s="57"/>
      <c r="AN127" s="61"/>
      <c r="AO127" s="62"/>
      <c r="AP127" s="63"/>
      <c r="AQ127" s="61"/>
      <c r="AR127" s="63"/>
      <c r="AS127" s="61"/>
      <c r="AT127" s="63"/>
      <c r="AU127" s="61"/>
      <c r="AV127" s="63"/>
      <c r="AW127" s="61"/>
      <c r="AX127" s="63"/>
      <c r="AY127" s="61"/>
      <c r="AZ127" s="63"/>
      <c r="BA127" s="61"/>
      <c r="BB127" s="63"/>
      <c r="BC127" s="75"/>
      <c r="BD127" s="77"/>
      <c r="BE127" s="75"/>
      <c r="BF127" s="76"/>
      <c r="BG127" s="77"/>
      <c r="BH127" s="71"/>
      <c r="BI127" s="75"/>
      <c r="BJ127" s="76"/>
      <c r="BK127" s="77"/>
      <c r="BL127" s="75"/>
      <c r="BM127" s="77"/>
      <c r="BN127" s="57"/>
      <c r="BO127" s="61"/>
      <c r="BP127" s="63"/>
      <c r="BQ127" s="61"/>
      <c r="BR127" s="63"/>
      <c r="BS127" s="61"/>
      <c r="BT127" s="63"/>
      <c r="BU127" s="57"/>
      <c r="BV127" s="71"/>
      <c r="BW127" s="71"/>
      <c r="BX127" s="71"/>
      <c r="BY127" s="71"/>
      <c r="BZ127" s="83"/>
      <c r="CA127" s="69"/>
    </row>
    <row r="128" spans="1:79" ht="13.5" customHeight="1">
      <c r="A128" s="98" t="s">
        <v>30</v>
      </c>
      <c r="B128" s="99"/>
      <c r="C128" s="99"/>
      <c r="D128" s="100"/>
      <c r="E128" s="43">
        <v>30</v>
      </c>
      <c r="F128" s="43">
        <v>1</v>
      </c>
      <c r="G128" s="165">
        <v>0</v>
      </c>
      <c r="H128" s="165"/>
      <c r="I128" s="165"/>
      <c r="J128" s="95">
        <f>SUM(J123:K127)</f>
        <v>0</v>
      </c>
      <c r="K128" s="95"/>
      <c r="L128" s="35" t="s">
        <v>46</v>
      </c>
      <c r="M128" s="101" t="s">
        <v>5</v>
      </c>
      <c r="N128" s="95"/>
      <c r="O128" s="95"/>
      <c r="P128" s="35" t="s">
        <v>46</v>
      </c>
      <c r="Q128" s="95">
        <f>SUM(Q123:R127)</f>
        <v>0</v>
      </c>
      <c r="R128" s="95"/>
      <c r="S128" s="95">
        <f>SUM(S123:T127)</f>
        <v>0</v>
      </c>
      <c r="T128" s="95"/>
      <c r="U128" s="95" t="s">
        <v>46</v>
      </c>
      <c r="V128" s="95"/>
      <c r="W128" s="35" t="s">
        <v>46</v>
      </c>
      <c r="X128" s="35" t="s">
        <v>46</v>
      </c>
      <c r="Y128" s="92">
        <f>SUM(Y123:Z127)</f>
        <v>0</v>
      </c>
      <c r="Z128" s="91"/>
      <c r="AA128" s="92">
        <f>SUM(AA123:AB127)</f>
        <v>0</v>
      </c>
      <c r="AB128" s="91"/>
      <c r="AC128" s="91" t="s">
        <v>46</v>
      </c>
      <c r="AD128" s="91"/>
      <c r="AE128" s="16" t="s">
        <v>5</v>
      </c>
      <c r="AF128" s="91" t="s">
        <v>46</v>
      </c>
      <c r="AG128" s="91"/>
      <c r="AH128" s="165">
        <v>30</v>
      </c>
      <c r="AI128" s="165"/>
      <c r="AJ128" s="165"/>
      <c r="AK128" s="165">
        <v>1</v>
      </c>
      <c r="AL128" s="165"/>
      <c r="AM128" s="35" t="s">
        <v>46</v>
      </c>
      <c r="AN128" s="101" t="s">
        <v>5</v>
      </c>
      <c r="AO128" s="95"/>
      <c r="AP128" s="95"/>
      <c r="AQ128" s="95" t="s">
        <v>46</v>
      </c>
      <c r="AR128" s="95"/>
      <c r="AS128" s="95">
        <f>SUM(AS123:AT127)</f>
        <v>0</v>
      </c>
      <c r="AT128" s="95"/>
      <c r="AU128" s="95">
        <f>SUM(AU123:AV127)</f>
        <v>0</v>
      </c>
      <c r="AV128" s="95"/>
      <c r="AW128" s="95" t="s">
        <v>46</v>
      </c>
      <c r="AX128" s="95"/>
      <c r="AY128" s="95" t="s">
        <v>46</v>
      </c>
      <c r="AZ128" s="95"/>
      <c r="BA128" s="95" t="s">
        <v>46</v>
      </c>
      <c r="BB128" s="95"/>
      <c r="BC128" s="91">
        <f>SUM(BC123:BD127)</f>
        <v>0</v>
      </c>
      <c r="BD128" s="91"/>
      <c r="BE128" s="91">
        <f>SUM(BE123:BG127)</f>
        <v>0</v>
      </c>
      <c r="BF128" s="91"/>
      <c r="BG128" s="91"/>
      <c r="BH128" s="36" t="s">
        <v>46</v>
      </c>
      <c r="BI128" s="91" t="s">
        <v>46</v>
      </c>
      <c r="BJ128" s="91"/>
      <c r="BK128" s="91"/>
      <c r="BL128" s="91" t="s">
        <v>46</v>
      </c>
      <c r="BM128" s="91"/>
      <c r="BN128" s="35">
        <f>SUM(BN123:BN126)</f>
        <v>0</v>
      </c>
      <c r="BO128" s="95">
        <f>SUM(BO123:BP127)</f>
        <v>0</v>
      </c>
      <c r="BP128" s="95"/>
      <c r="BQ128" s="95" t="s">
        <v>46</v>
      </c>
      <c r="BR128" s="95"/>
      <c r="BS128" s="95" t="s">
        <v>46</v>
      </c>
      <c r="BT128" s="95"/>
      <c r="BU128" s="35" t="s">
        <v>46</v>
      </c>
      <c r="BV128" s="36">
        <f>SUM(BV123:BV126)</f>
        <v>0</v>
      </c>
      <c r="BW128" s="36">
        <f>SUM(BW123:BW126)</f>
        <v>0</v>
      </c>
      <c r="BX128" s="36" t="s">
        <v>46</v>
      </c>
      <c r="BY128" s="36" t="s">
        <v>46</v>
      </c>
      <c r="BZ128" s="36" t="s">
        <v>46</v>
      </c>
    </row>
    <row r="129" spans="1:78" s="23" customFormat="1" ht="18.75" customHeight="1">
      <c r="A129" s="146" t="s">
        <v>77</v>
      </c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8"/>
    </row>
    <row r="130" spans="1:78" ht="21" customHeight="1">
      <c r="A130" s="167" t="s">
        <v>145</v>
      </c>
      <c r="B130" s="168"/>
      <c r="C130" s="168"/>
      <c r="D130" s="169"/>
      <c r="E130" s="46">
        <f>SUM(E128,E121,E115,E112)</f>
        <v>130</v>
      </c>
      <c r="F130" s="46">
        <f>F128+F121+F115+F112</f>
        <v>30</v>
      </c>
      <c r="G130" s="163">
        <f>SUM(G128,G121,G115,G112)</f>
        <v>50</v>
      </c>
      <c r="H130" s="163"/>
      <c r="I130" s="163"/>
      <c r="J130" s="163">
        <f>SUM(J121,J115,J112)</f>
        <v>4.5</v>
      </c>
      <c r="K130" s="163"/>
      <c r="L130" s="46" t="s">
        <v>46</v>
      </c>
      <c r="M130" s="108" t="s">
        <v>5</v>
      </c>
      <c r="N130" s="105"/>
      <c r="O130" s="105"/>
      <c r="P130" s="35" t="s">
        <v>46</v>
      </c>
      <c r="Q130" s="105">
        <f>SUM(Q128,Q121,Q115,Q112)</f>
        <v>0</v>
      </c>
      <c r="R130" s="105"/>
      <c r="S130" s="105">
        <f>SUM(S128,S121,S115,S112)</f>
        <v>0</v>
      </c>
      <c r="T130" s="105"/>
      <c r="U130" s="105" t="s">
        <v>46</v>
      </c>
      <c r="V130" s="105"/>
      <c r="W130" s="38" t="s">
        <v>46</v>
      </c>
      <c r="X130" s="35" t="s">
        <v>46</v>
      </c>
      <c r="Y130" s="163">
        <f>SUM(Y128,Y121,Y115,Y112)</f>
        <v>5</v>
      </c>
      <c r="Z130" s="163"/>
      <c r="AA130" s="163">
        <f>SUM(AA128,AA121,AA115,AA112)</f>
        <v>0.5</v>
      </c>
      <c r="AB130" s="163"/>
      <c r="AC130" s="105" t="s">
        <v>46</v>
      </c>
      <c r="AD130" s="105"/>
      <c r="AE130" s="16" t="s">
        <v>5</v>
      </c>
      <c r="AF130" s="95" t="s">
        <v>46</v>
      </c>
      <c r="AG130" s="95"/>
      <c r="AH130" s="163">
        <f>SUM(AH128,AH121,AH115,AH112)</f>
        <v>75</v>
      </c>
      <c r="AI130" s="163"/>
      <c r="AJ130" s="163"/>
      <c r="AK130" s="163">
        <f>SUM(AK128,AK121,AK115,AK112)</f>
        <v>25</v>
      </c>
      <c r="AL130" s="163"/>
      <c r="AM130" s="38" t="s">
        <v>46</v>
      </c>
      <c r="AN130" s="108" t="s">
        <v>5</v>
      </c>
      <c r="AO130" s="105"/>
      <c r="AP130" s="105"/>
      <c r="AQ130" s="95" t="s">
        <v>46</v>
      </c>
      <c r="AR130" s="95"/>
      <c r="AS130" s="105">
        <f>SUM(AS128,AS121,AS115,AS112)</f>
        <v>0</v>
      </c>
      <c r="AT130" s="105"/>
      <c r="AU130" s="105">
        <f>SUM(AU128,AU121,AU115,AU112)</f>
        <v>0</v>
      </c>
      <c r="AV130" s="105"/>
      <c r="AW130" s="105" t="s">
        <v>46</v>
      </c>
      <c r="AX130" s="105"/>
      <c r="AY130" s="105" t="s">
        <v>46</v>
      </c>
      <c r="AZ130" s="105"/>
      <c r="BA130" s="95" t="s">
        <v>46</v>
      </c>
      <c r="BB130" s="95"/>
      <c r="BC130" s="105">
        <f>SUM(BC128,BC121,BC115,BC112)</f>
        <v>0</v>
      </c>
      <c r="BD130" s="105"/>
      <c r="BE130" s="105">
        <f>SUM(BE128,BE121,BE115,BE112)</f>
        <v>0</v>
      </c>
      <c r="BF130" s="105"/>
      <c r="BG130" s="105"/>
      <c r="BH130" s="38" t="s">
        <v>46</v>
      </c>
      <c r="BI130" s="105" t="s">
        <v>46</v>
      </c>
      <c r="BJ130" s="105"/>
      <c r="BK130" s="105"/>
      <c r="BL130" s="95" t="s">
        <v>46</v>
      </c>
      <c r="BM130" s="95"/>
      <c r="BN130" s="38">
        <f>SUM(BN128,BN121,BN115,BN112)</f>
        <v>0</v>
      </c>
      <c r="BO130" s="105">
        <f>SUM(BO128,BO121,BO115,BO112)</f>
        <v>0</v>
      </c>
      <c r="BP130" s="105"/>
      <c r="BQ130" s="105" t="s">
        <v>46</v>
      </c>
      <c r="BR130" s="105"/>
      <c r="BS130" s="105" t="s">
        <v>46</v>
      </c>
      <c r="BT130" s="105"/>
      <c r="BU130" s="35" t="s">
        <v>46</v>
      </c>
      <c r="BV130" s="38">
        <f>SUM(BV128,BV121,BV115,BV112)</f>
        <v>0</v>
      </c>
      <c r="BW130" s="38">
        <f>SUM(BW128,BW121,BW115,BW112)</f>
        <v>0</v>
      </c>
      <c r="BX130" s="38" t="s">
        <v>46</v>
      </c>
      <c r="BY130" s="38" t="s">
        <v>46</v>
      </c>
      <c r="BZ130" s="35" t="s">
        <v>46</v>
      </c>
    </row>
    <row r="131" spans="1:78" ht="12.75" customHeight="1">
      <c r="A131" s="173"/>
      <c r="B131" s="174"/>
      <c r="C131" s="174"/>
      <c r="D131" s="175"/>
      <c r="E131" s="110" t="s">
        <v>43</v>
      </c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8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9"/>
      <c r="BU131" s="44"/>
      <c r="BV131" s="44"/>
      <c r="BW131" s="44"/>
      <c r="BX131" s="44"/>
      <c r="BY131" s="44"/>
      <c r="BZ131" s="44"/>
    </row>
    <row r="132" spans="1:78">
      <c r="A132" s="24"/>
      <c r="B132" s="24"/>
      <c r="C132" s="24"/>
      <c r="D132" s="24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8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9"/>
      <c r="BU132" s="44"/>
      <c r="BV132" s="44"/>
      <c r="BW132" s="44"/>
      <c r="BX132" s="44"/>
      <c r="BY132" s="44"/>
      <c r="BZ132" s="44"/>
    </row>
    <row r="133" spans="1:78" ht="37.5" customHeight="1">
      <c r="A133" s="24"/>
      <c r="B133" s="24"/>
      <c r="C133" s="24"/>
      <c r="D133" s="24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Q133" s="44"/>
      <c r="R133" s="41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8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9"/>
      <c r="BU133" s="44"/>
      <c r="BV133" s="44"/>
      <c r="BW133" s="44"/>
      <c r="BX133" s="44"/>
      <c r="BY133" s="44"/>
      <c r="BZ133" s="44"/>
    </row>
    <row r="134" spans="1:78" ht="7.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8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9"/>
      <c r="BU134" s="44"/>
      <c r="BV134" s="44"/>
      <c r="BW134" s="44"/>
      <c r="BX134" s="44"/>
      <c r="BY134" s="44"/>
      <c r="BZ134" s="44"/>
    </row>
    <row r="135" spans="1:78" ht="12" customHeight="1">
      <c r="A135" s="44"/>
      <c r="B135" s="44"/>
      <c r="C135" s="44"/>
      <c r="D135" s="44"/>
      <c r="E135" s="44"/>
      <c r="F135" s="44"/>
      <c r="G135" s="44"/>
      <c r="H135" s="109" t="s">
        <v>115</v>
      </c>
      <c r="I135" s="109"/>
      <c r="J135" s="109"/>
      <c r="K135" s="109"/>
      <c r="L135" s="109"/>
      <c r="M135" s="109"/>
      <c r="N135" s="109"/>
      <c r="O135" s="109" t="s">
        <v>119</v>
      </c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 t="s">
        <v>34</v>
      </c>
      <c r="BH135" s="109"/>
      <c r="BI135" s="109"/>
      <c r="BJ135" s="109"/>
      <c r="BK135" s="109"/>
      <c r="BL135" s="109"/>
      <c r="BM135" s="109"/>
      <c r="BN135" s="109"/>
      <c r="BO135" s="109"/>
      <c r="BP135" s="109"/>
      <c r="BQ135" s="109"/>
      <c r="BR135" s="109"/>
      <c r="BS135" s="109"/>
      <c r="BT135" s="109"/>
      <c r="BU135" s="109"/>
      <c r="BV135" s="44"/>
      <c r="BW135" s="44"/>
      <c r="BX135" s="44"/>
      <c r="BY135" s="44"/>
      <c r="BZ135" s="44"/>
    </row>
    <row r="136" spans="1:78" ht="24.95" customHeight="1">
      <c r="A136" s="44"/>
      <c r="B136" s="44"/>
      <c r="C136" s="44"/>
      <c r="D136" s="44"/>
      <c r="E136" s="44"/>
      <c r="F136" s="44"/>
      <c r="G136" s="44"/>
      <c r="H136" s="109" t="s">
        <v>117</v>
      </c>
      <c r="I136" s="109"/>
      <c r="J136" s="109"/>
      <c r="K136" s="190" t="s">
        <v>118</v>
      </c>
      <c r="L136" s="190"/>
      <c r="M136" s="190"/>
      <c r="N136" s="190"/>
      <c r="O136" s="94" t="s">
        <v>120</v>
      </c>
      <c r="P136" s="94"/>
      <c r="Q136" s="94"/>
      <c r="R136" s="94"/>
      <c r="S136" s="94"/>
      <c r="T136" s="94"/>
      <c r="U136" s="94"/>
      <c r="V136" s="94" t="s">
        <v>121</v>
      </c>
      <c r="W136" s="94"/>
      <c r="X136" s="94"/>
      <c r="Y136" s="94"/>
      <c r="Z136" s="94"/>
      <c r="AA136" s="94"/>
      <c r="AB136" s="109" t="s">
        <v>122</v>
      </c>
      <c r="AC136" s="109"/>
      <c r="AD136" s="109"/>
      <c r="AE136" s="109"/>
      <c r="AF136" s="109"/>
      <c r="AG136" s="109"/>
      <c r="AH136" s="109"/>
      <c r="AI136" s="109"/>
      <c r="AJ136" s="94" t="s">
        <v>123</v>
      </c>
      <c r="AK136" s="94"/>
      <c r="AL136" s="94"/>
      <c r="AM136" s="94"/>
      <c r="AN136" s="94"/>
      <c r="AO136" s="94"/>
      <c r="AP136" s="94"/>
      <c r="AQ136" s="94"/>
      <c r="AR136" s="94" t="s">
        <v>124</v>
      </c>
      <c r="AS136" s="94"/>
      <c r="AT136" s="94"/>
      <c r="AU136" s="94"/>
      <c r="AV136" s="94"/>
      <c r="AW136" s="94"/>
      <c r="AX136" s="94"/>
      <c r="AY136" s="94"/>
      <c r="AZ136" s="114" t="s">
        <v>125</v>
      </c>
      <c r="BA136" s="114"/>
      <c r="BB136" s="114"/>
      <c r="BC136" s="114"/>
      <c r="BD136" s="114"/>
      <c r="BE136" s="114"/>
      <c r="BF136" s="114"/>
      <c r="BG136" s="94" t="s">
        <v>126</v>
      </c>
      <c r="BH136" s="94"/>
      <c r="BI136" s="94"/>
      <c r="BJ136" s="94"/>
      <c r="BK136" s="94"/>
      <c r="BL136" s="94"/>
      <c r="BM136" s="94"/>
      <c r="BN136" s="94"/>
      <c r="BO136" s="94"/>
      <c r="BP136" s="109" t="s">
        <v>34</v>
      </c>
      <c r="BQ136" s="109"/>
      <c r="BR136" s="109"/>
      <c r="BS136" s="109"/>
      <c r="BT136" s="109"/>
      <c r="BU136" s="109"/>
      <c r="BV136" s="44"/>
      <c r="BW136" s="44"/>
      <c r="BX136" s="44"/>
      <c r="BY136" s="44"/>
      <c r="BZ136" s="44"/>
    </row>
    <row r="137" spans="1:78" ht="34.5" customHeight="1">
      <c r="A137" s="44"/>
      <c r="B137" s="44"/>
      <c r="C137" s="44"/>
      <c r="D137" s="44"/>
      <c r="E137" s="44"/>
      <c r="F137" s="44"/>
      <c r="G137" s="44"/>
      <c r="H137" s="109"/>
      <c r="I137" s="109"/>
      <c r="J137" s="109"/>
      <c r="K137" s="190"/>
      <c r="L137" s="190"/>
      <c r="M137" s="190"/>
      <c r="N137" s="190"/>
      <c r="O137" s="164" t="s">
        <v>127</v>
      </c>
      <c r="P137" s="164"/>
      <c r="Q137" s="164"/>
      <c r="R137" s="164" t="s">
        <v>118</v>
      </c>
      <c r="S137" s="164"/>
      <c r="T137" s="164" t="s">
        <v>146</v>
      </c>
      <c r="U137" s="164"/>
      <c r="V137" s="164" t="s">
        <v>127</v>
      </c>
      <c r="W137" s="164"/>
      <c r="X137" s="164" t="s">
        <v>118</v>
      </c>
      <c r="Y137" s="164"/>
      <c r="Z137" s="164" t="s">
        <v>146</v>
      </c>
      <c r="AA137" s="164"/>
      <c r="AB137" s="166" t="s">
        <v>127</v>
      </c>
      <c r="AC137" s="166"/>
      <c r="AD137" s="166" t="s">
        <v>118</v>
      </c>
      <c r="AE137" s="166"/>
      <c r="AF137" s="166"/>
      <c r="AG137" s="166" t="s">
        <v>146</v>
      </c>
      <c r="AH137" s="166"/>
      <c r="AI137" s="166"/>
      <c r="AJ137" s="164" t="s">
        <v>127</v>
      </c>
      <c r="AK137" s="164"/>
      <c r="AL137" s="164" t="s">
        <v>118</v>
      </c>
      <c r="AM137" s="164"/>
      <c r="AN137" s="164"/>
      <c r="AO137" s="164" t="s">
        <v>146</v>
      </c>
      <c r="AP137" s="164"/>
      <c r="AQ137" s="164"/>
      <c r="AR137" s="164" t="s">
        <v>127</v>
      </c>
      <c r="AS137" s="164"/>
      <c r="AT137" s="164" t="s">
        <v>118</v>
      </c>
      <c r="AU137" s="164"/>
      <c r="AV137" s="164" t="s">
        <v>146</v>
      </c>
      <c r="AW137" s="164"/>
      <c r="AX137" s="164"/>
      <c r="AY137" s="164"/>
      <c r="AZ137" s="166" t="s">
        <v>127</v>
      </c>
      <c r="BA137" s="166"/>
      <c r="BB137" s="166" t="s">
        <v>118</v>
      </c>
      <c r="BC137" s="166"/>
      <c r="BD137" s="166" t="s">
        <v>146</v>
      </c>
      <c r="BE137" s="166"/>
      <c r="BF137" s="166"/>
      <c r="BG137" s="164" t="s">
        <v>127</v>
      </c>
      <c r="BH137" s="164"/>
      <c r="BI137" s="164"/>
      <c r="BJ137" s="164" t="s">
        <v>118</v>
      </c>
      <c r="BK137" s="164"/>
      <c r="BL137" s="164"/>
      <c r="BM137" s="164" t="s">
        <v>146</v>
      </c>
      <c r="BN137" s="164"/>
      <c r="BO137" s="164"/>
      <c r="BP137" s="166" t="s">
        <v>127</v>
      </c>
      <c r="BQ137" s="166"/>
      <c r="BR137" s="166" t="s">
        <v>118</v>
      </c>
      <c r="BS137" s="166"/>
      <c r="BT137" s="166" t="s">
        <v>146</v>
      </c>
      <c r="BU137" s="166"/>
      <c r="BV137" s="44"/>
      <c r="BW137" s="44"/>
      <c r="BX137" s="44"/>
      <c r="BY137" s="44"/>
      <c r="BZ137" s="44"/>
    </row>
    <row r="138" spans="1:78" ht="11.25" customHeight="1">
      <c r="A138" s="44"/>
      <c r="B138" s="44"/>
      <c r="C138" s="167" t="s">
        <v>147</v>
      </c>
      <c r="D138" s="168"/>
      <c r="E138" s="168"/>
      <c r="F138" s="168"/>
      <c r="G138" s="169"/>
      <c r="H138" s="176">
        <f>SUM(E130,E100,E71,E28)</f>
        <v>1300</v>
      </c>
      <c r="I138" s="176"/>
      <c r="J138" s="176"/>
      <c r="K138" s="176">
        <f>SUM(F28,F71,F100,F130)</f>
        <v>120</v>
      </c>
      <c r="L138" s="176"/>
      <c r="M138" s="176"/>
      <c r="N138" s="176"/>
      <c r="O138" s="178">
        <f>SUM(G130,G100,G71,G28)</f>
        <v>414</v>
      </c>
      <c r="P138" s="178"/>
      <c r="Q138" s="178"/>
      <c r="R138" s="178">
        <f>SUM(J28,J71,J100,J130)</f>
        <v>34.5</v>
      </c>
      <c r="S138" s="178"/>
      <c r="T138" s="179" t="s">
        <v>5</v>
      </c>
      <c r="U138" s="176"/>
      <c r="V138" s="176">
        <f>SUM(Q130,Q100,Q71,Q28)</f>
        <v>26</v>
      </c>
      <c r="W138" s="176"/>
      <c r="X138" s="176">
        <f>SUM(S130,S100,S71,S28)</f>
        <v>1.5</v>
      </c>
      <c r="Y138" s="176"/>
      <c r="Z138" s="179" t="s">
        <v>5</v>
      </c>
      <c r="AA138" s="176"/>
      <c r="AB138" s="178">
        <f>SUM(Y130,Y100,Y71,Y28)</f>
        <v>246</v>
      </c>
      <c r="AC138" s="178"/>
      <c r="AD138" s="178">
        <f>SUM(AA130,AA100,AA71,AA28)</f>
        <v>17.5</v>
      </c>
      <c r="AE138" s="178"/>
      <c r="AF138" s="178"/>
      <c r="AG138" s="179" t="s">
        <v>5</v>
      </c>
      <c r="AH138" s="176"/>
      <c r="AI138" s="176"/>
      <c r="AJ138" s="178">
        <f>SUM(AH130,AH100,AH71,AH28)</f>
        <v>414</v>
      </c>
      <c r="AK138" s="178"/>
      <c r="AL138" s="178">
        <f>SUM(AK130,AK100,AK71,AK28)</f>
        <v>56.5</v>
      </c>
      <c r="AM138" s="178"/>
      <c r="AN138" s="178"/>
      <c r="AO138" s="179" t="s">
        <v>5</v>
      </c>
      <c r="AP138" s="176"/>
      <c r="AQ138" s="176"/>
      <c r="AR138" s="176">
        <f>SUM(AS130,AS100,AS71,AS28)</f>
        <v>0</v>
      </c>
      <c r="AS138" s="176"/>
      <c r="AT138" s="176">
        <f>SUM(AU130,AU100,AU71,AU28)</f>
        <v>0</v>
      </c>
      <c r="AU138" s="176"/>
      <c r="AV138" s="176" t="s">
        <v>5</v>
      </c>
      <c r="AW138" s="176"/>
      <c r="AX138" s="176"/>
      <c r="AY138" s="176"/>
      <c r="AZ138" s="176">
        <f>SUM(BC130,BC100,BC71,BC28)</f>
        <v>0</v>
      </c>
      <c r="BA138" s="176"/>
      <c r="BB138" s="176">
        <f>SUM(BE130,BE100,BE71,BE28)</f>
        <v>0</v>
      </c>
      <c r="BC138" s="176"/>
      <c r="BD138" s="176" t="s">
        <v>5</v>
      </c>
      <c r="BE138" s="176"/>
      <c r="BF138" s="176"/>
      <c r="BG138" s="176">
        <f>SUM(BN130,BN100,BN71,BN28)</f>
        <v>0</v>
      </c>
      <c r="BH138" s="176"/>
      <c r="BI138" s="176"/>
      <c r="BJ138" s="176">
        <f>SUM(BO130,BO100,BO71,BO28)</f>
        <v>0</v>
      </c>
      <c r="BK138" s="176"/>
      <c r="BL138" s="176"/>
      <c r="BM138" s="176" t="s">
        <v>5</v>
      </c>
      <c r="BN138" s="176"/>
      <c r="BO138" s="176"/>
      <c r="BP138" s="176">
        <f>SUM(BV130,BV100,BV71,BV28)</f>
        <v>200</v>
      </c>
      <c r="BQ138" s="176"/>
      <c r="BR138" s="176">
        <f>SUM(BW130,BW100,BW71,BW28)</f>
        <v>10</v>
      </c>
      <c r="BS138" s="176"/>
      <c r="BT138" s="179" t="s">
        <v>5</v>
      </c>
      <c r="BU138" s="176"/>
      <c r="BV138" s="44"/>
      <c r="BW138" s="44"/>
      <c r="BX138" s="44"/>
      <c r="BY138" s="44"/>
      <c r="BZ138" s="44"/>
    </row>
    <row r="139" spans="1:78" ht="27.75" customHeight="1">
      <c r="A139" s="44"/>
      <c r="B139" s="44"/>
      <c r="C139" s="170"/>
      <c r="D139" s="171"/>
      <c r="E139" s="171"/>
      <c r="F139" s="171"/>
      <c r="G139" s="172"/>
      <c r="H139" s="44"/>
      <c r="I139" s="44"/>
      <c r="J139" s="44"/>
      <c r="K139" s="44"/>
      <c r="L139" s="44"/>
      <c r="M139" s="44"/>
      <c r="N139" s="180">
        <v>1100</v>
      </c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>
        <f>SUM(BG138,BP138)</f>
        <v>200</v>
      </c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44"/>
      <c r="BW139" s="44"/>
      <c r="BX139" s="44"/>
      <c r="BY139" s="44"/>
      <c r="BZ139" s="44"/>
    </row>
    <row r="140" spans="1:78" ht="53.25" hidden="1" customHeight="1">
      <c r="A140" s="44"/>
      <c r="B140" s="44"/>
      <c r="C140" s="170"/>
      <c r="D140" s="171"/>
      <c r="E140" s="171"/>
      <c r="F140" s="171"/>
      <c r="G140" s="172"/>
      <c r="H140" s="44"/>
      <c r="I140" s="44"/>
      <c r="J140" s="44"/>
      <c r="K140" s="44"/>
      <c r="L140" s="44"/>
      <c r="M140" s="44"/>
      <c r="N140" s="177">
        <v>112</v>
      </c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77"/>
      <c r="AY140" s="177"/>
      <c r="AZ140" s="177"/>
      <c r="BA140" s="177"/>
      <c r="BB140" s="177"/>
      <c r="BC140" s="177"/>
      <c r="BD140" s="177"/>
      <c r="BE140" s="177"/>
      <c r="BF140" s="177"/>
      <c r="BG140" s="180" t="s">
        <v>148</v>
      </c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44"/>
      <c r="BW140" s="44"/>
      <c r="BX140" s="44"/>
      <c r="BY140" s="44"/>
      <c r="BZ140" s="44"/>
    </row>
    <row r="141" spans="1:78" ht="28.5" hidden="1" customHeight="1">
      <c r="A141" s="44"/>
      <c r="B141" s="44"/>
      <c r="C141" s="173"/>
      <c r="D141" s="174"/>
      <c r="E141" s="174"/>
      <c r="F141" s="174"/>
      <c r="G141" s="175"/>
      <c r="H141" s="110" t="s">
        <v>9</v>
      </c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44"/>
      <c r="W141" s="44"/>
      <c r="X141" s="44"/>
      <c r="Y141" s="44"/>
      <c r="Z141" s="44"/>
      <c r="AA141" s="44"/>
      <c r="AB141" s="44"/>
      <c r="AC141" s="44"/>
      <c r="AD141" s="44"/>
      <c r="AE141" s="8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9"/>
      <c r="BU141" s="44"/>
      <c r="BV141" s="44"/>
      <c r="BW141" s="44"/>
      <c r="BX141" s="44"/>
      <c r="BY141" s="44"/>
      <c r="BZ141" s="44"/>
    </row>
    <row r="142" spans="1:78" hidden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8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9"/>
      <c r="BU142" s="44"/>
      <c r="BV142" s="44"/>
      <c r="BW142" s="44"/>
      <c r="BX142" s="44"/>
      <c r="BY142" s="44"/>
      <c r="BZ142" s="44"/>
    </row>
    <row r="143" spans="1:78">
      <c r="O143" s="187" t="s">
        <v>100</v>
      </c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E143" s="188" t="s">
        <v>85</v>
      </c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</row>
  </sheetData>
  <sheetProtection formatCells="0"/>
  <mergeCells count="2336">
    <mergeCell ref="BN106:BZ106"/>
    <mergeCell ref="K136:N137"/>
    <mergeCell ref="AK130:AL130"/>
    <mergeCell ref="AW130:AX130"/>
    <mergeCell ref="AE143:BU143"/>
    <mergeCell ref="AS121:AT121"/>
    <mergeCell ref="AF118:AG118"/>
    <mergeCell ref="U117:V117"/>
    <mergeCell ref="AK115:AL115"/>
    <mergeCell ref="AN115:AP115"/>
    <mergeCell ref="AN128:AP128"/>
    <mergeCell ref="A128:D128"/>
    <mergeCell ref="R137:S137"/>
    <mergeCell ref="T137:U137"/>
    <mergeCell ref="V137:W137"/>
    <mergeCell ref="AR136:AY136"/>
    <mergeCell ref="AJ136:AQ136"/>
    <mergeCell ref="AB136:AI136"/>
    <mergeCell ref="BC126:BD127"/>
    <mergeCell ref="B125:C125"/>
    <mergeCell ref="BS120:BT120"/>
    <mergeCell ref="BQ118:BR118"/>
    <mergeCell ref="BS118:BT118"/>
    <mergeCell ref="A115:D115"/>
    <mergeCell ref="G115:I115"/>
    <mergeCell ref="G118:I118"/>
    <mergeCell ref="J118:K118"/>
    <mergeCell ref="AH118:AJ118"/>
    <mergeCell ref="AK118:AL118"/>
    <mergeCell ref="AN118:AP118"/>
    <mergeCell ref="H136:J137"/>
    <mergeCell ref="AN125:AP125"/>
    <mergeCell ref="S123:T123"/>
    <mergeCell ref="U123:V123"/>
    <mergeCell ref="J128:K128"/>
    <mergeCell ref="AQ128:AR128"/>
    <mergeCell ref="G79:I79"/>
    <mergeCell ref="O143:AC143"/>
    <mergeCell ref="BL128:BM128"/>
    <mergeCell ref="BA118:BB118"/>
    <mergeCell ref="BQ125:BR125"/>
    <mergeCell ref="AW123:AX123"/>
    <mergeCell ref="AU118:AV118"/>
    <mergeCell ref="AW118:AX118"/>
    <mergeCell ref="AY118:AZ118"/>
    <mergeCell ref="AK124:AL124"/>
    <mergeCell ref="AN124:AP124"/>
    <mergeCell ref="AQ124:AR124"/>
    <mergeCell ref="BI124:BK124"/>
    <mergeCell ref="BL124:BM124"/>
    <mergeCell ref="BO124:BP124"/>
    <mergeCell ref="AC124:AD124"/>
    <mergeCell ref="AF124:AG124"/>
    <mergeCell ref="AH124:AJ124"/>
    <mergeCell ref="BO117:BP117"/>
    <mergeCell ref="M115:O115"/>
    <mergeCell ref="BI117:BK117"/>
    <mergeCell ref="AS118:AT118"/>
    <mergeCell ref="AV137:AY137"/>
    <mergeCell ref="AS128:AT128"/>
    <mergeCell ref="AU128:AV128"/>
    <mergeCell ref="AY128:AZ128"/>
    <mergeCell ref="J115:K115"/>
    <mergeCell ref="G128:I128"/>
    <mergeCell ref="M118:O118"/>
    <mergeCell ref="Q118:R118"/>
    <mergeCell ref="S118:T118"/>
    <mergeCell ref="U118:V118"/>
    <mergeCell ref="Y118:Z118"/>
    <mergeCell ref="A122:BZ122"/>
    <mergeCell ref="Q115:R115"/>
    <mergeCell ref="S115:T115"/>
    <mergeCell ref="S94:T94"/>
    <mergeCell ref="B91:C91"/>
    <mergeCell ref="BL108:BM108"/>
    <mergeCell ref="BL111:BM111"/>
    <mergeCell ref="BL110:BM110"/>
    <mergeCell ref="BL120:BM120"/>
    <mergeCell ref="BI121:BK121"/>
    <mergeCell ref="AN121:AP121"/>
    <mergeCell ref="AQ121:AR121"/>
    <mergeCell ref="BI123:BK123"/>
    <mergeCell ref="BL123:BM123"/>
    <mergeCell ref="G125:I125"/>
    <mergeCell ref="S117:T117"/>
    <mergeCell ref="AA117:AB117"/>
    <mergeCell ref="AW121:AX121"/>
    <mergeCell ref="G114:I114"/>
    <mergeCell ref="BL114:BM114"/>
    <mergeCell ref="BO114:BP114"/>
    <mergeCell ref="BQ114:BR114"/>
    <mergeCell ref="BA91:BB91"/>
    <mergeCell ref="A100:D101"/>
    <mergeCell ref="AS112:AT112"/>
    <mergeCell ref="B120:C120"/>
    <mergeCell ref="B124:C124"/>
    <mergeCell ref="G124:I124"/>
    <mergeCell ref="J124:K124"/>
    <mergeCell ref="G120:I120"/>
    <mergeCell ref="J120:K120"/>
    <mergeCell ref="AY117:AZ117"/>
    <mergeCell ref="BA117:BB117"/>
    <mergeCell ref="M100:O100"/>
    <mergeCell ref="U100:V100"/>
    <mergeCell ref="BC100:BD100"/>
    <mergeCell ref="J100:K100"/>
    <mergeCell ref="BA100:BB100"/>
    <mergeCell ref="AW97:AX97"/>
    <mergeCell ref="U94:V94"/>
    <mergeCell ref="Y94:Z94"/>
    <mergeCell ref="M99:O99"/>
    <mergeCell ref="Q99:R99"/>
    <mergeCell ref="S99:T99"/>
    <mergeCell ref="M110:O110"/>
    <mergeCell ref="AU108:AV108"/>
    <mergeCell ref="Q94:R94"/>
    <mergeCell ref="AK111:AL111"/>
    <mergeCell ref="BA121:BB121"/>
    <mergeCell ref="Q120:R120"/>
    <mergeCell ref="S120:T120"/>
    <mergeCell ref="AK121:AL121"/>
    <mergeCell ref="G111:I111"/>
    <mergeCell ref="AK117:AL117"/>
    <mergeCell ref="AQ117:AR117"/>
    <mergeCell ref="BC117:BD117"/>
    <mergeCell ref="AQ118:AR118"/>
    <mergeCell ref="BL54:BM54"/>
    <mergeCell ref="BL58:BM58"/>
    <mergeCell ref="AY114:AZ114"/>
    <mergeCell ref="AQ114:AR114"/>
    <mergeCell ref="B118:C118"/>
    <mergeCell ref="AW81:AX81"/>
    <mergeCell ref="AC92:AD92"/>
    <mergeCell ref="AF92:AG92"/>
    <mergeCell ref="Y31:Z31"/>
    <mergeCell ref="G53:I53"/>
    <mergeCell ref="J53:K53"/>
    <mergeCell ref="M53:O53"/>
    <mergeCell ref="G71:I71"/>
    <mergeCell ref="B53:C53"/>
    <mergeCell ref="A54:D54"/>
    <mergeCell ref="J49:K49"/>
    <mergeCell ref="G50:I50"/>
    <mergeCell ref="J50:K50"/>
    <mergeCell ref="AH50:AJ50"/>
    <mergeCell ref="AK50:AL50"/>
    <mergeCell ref="A51:D51"/>
    <mergeCell ref="A57:BZ57"/>
    <mergeCell ref="A58:A59"/>
    <mergeCell ref="BQ54:BR54"/>
    <mergeCell ref="U53:V53"/>
    <mergeCell ref="Y53:Z53"/>
    <mergeCell ref="Q53:R53"/>
    <mergeCell ref="S53:T53"/>
    <mergeCell ref="Q50:R50"/>
    <mergeCell ref="M58:O58"/>
    <mergeCell ref="M59:O59"/>
    <mergeCell ref="BS63:BT63"/>
    <mergeCell ref="BE43:BG43"/>
    <mergeCell ref="BI43:BK43"/>
    <mergeCell ref="BL43:BM43"/>
    <mergeCell ref="BO42:BP42"/>
    <mergeCell ref="BQ42:BR42"/>
    <mergeCell ref="BI45:BK45"/>
    <mergeCell ref="AQ45:AR45"/>
    <mergeCell ref="AS45:AT45"/>
    <mergeCell ref="AU45:AV45"/>
    <mergeCell ref="BL45:BM45"/>
    <mergeCell ref="AU51:AV51"/>
    <mergeCell ref="AH43:AJ43"/>
    <mergeCell ref="AK43:AL43"/>
    <mergeCell ref="AN43:AP43"/>
    <mergeCell ref="AQ43:AR43"/>
    <mergeCell ref="AS43:AT43"/>
    <mergeCell ref="BA45:BB45"/>
    <mergeCell ref="AU43:AV43"/>
    <mergeCell ref="BQ43:BR43"/>
    <mergeCell ref="AU42:AV42"/>
    <mergeCell ref="AW47:AX47"/>
    <mergeCell ref="AY47:AZ47"/>
    <mergeCell ref="AY45:AZ45"/>
    <mergeCell ref="BO45:BP45"/>
    <mergeCell ref="BQ47:BR47"/>
    <mergeCell ref="AW45:AX45"/>
    <mergeCell ref="BO43:BP43"/>
    <mergeCell ref="AW43:AX43"/>
    <mergeCell ref="BE49:BG49"/>
    <mergeCell ref="BO46:BP46"/>
    <mergeCell ref="BQ46:BR46"/>
    <mergeCell ref="AW50:AX50"/>
    <mergeCell ref="M49:O49"/>
    <mergeCell ref="AW53:AX53"/>
    <mergeCell ref="AH54:AJ54"/>
    <mergeCell ref="AK54:AL54"/>
    <mergeCell ref="AN54:AP54"/>
    <mergeCell ref="O137:Q137"/>
    <mergeCell ref="S130:T130"/>
    <mergeCell ref="AK123:AL123"/>
    <mergeCell ref="M124:O124"/>
    <mergeCell ref="AT137:AU137"/>
    <mergeCell ref="M120:O120"/>
    <mergeCell ref="U120:V120"/>
    <mergeCell ref="Y120:Z120"/>
    <mergeCell ref="AA120:AB120"/>
    <mergeCell ref="AS117:AT117"/>
    <mergeCell ref="AU117:AV117"/>
    <mergeCell ref="AW117:AX117"/>
    <mergeCell ref="Q49:R49"/>
    <mergeCell ref="AA49:AB49"/>
    <mergeCell ref="M50:O50"/>
    <mergeCell ref="Y117:Z117"/>
    <mergeCell ref="AW93:AX93"/>
    <mergeCell ref="AN53:AP53"/>
    <mergeCell ref="AQ53:AR53"/>
    <mergeCell ref="AS53:AT53"/>
    <mergeCell ref="U51:V51"/>
    <mergeCell ref="Y51:Z51"/>
    <mergeCell ref="AA51:AB51"/>
    <mergeCell ref="AF61:AG61"/>
    <mergeCell ref="AH61:AJ61"/>
    <mergeCell ref="AK61:AL61"/>
    <mergeCell ref="S61:T61"/>
    <mergeCell ref="Q59:R59"/>
    <mergeCell ref="Q66:R66"/>
    <mergeCell ref="U130:V130"/>
    <mergeCell ref="U128:V128"/>
    <mergeCell ref="BT137:BU137"/>
    <mergeCell ref="BG136:BO136"/>
    <mergeCell ref="BD137:BF137"/>
    <mergeCell ref="BR137:BS137"/>
    <mergeCell ref="BS130:BT130"/>
    <mergeCell ref="BA128:BB128"/>
    <mergeCell ref="BC128:BD128"/>
    <mergeCell ref="U115:V115"/>
    <mergeCell ref="Y115:Z115"/>
    <mergeCell ref="BO118:BP118"/>
    <mergeCell ref="AC115:AD115"/>
    <mergeCell ref="BL112:BM112"/>
    <mergeCell ref="AU125:AV125"/>
    <mergeCell ref="AQ115:AR115"/>
    <mergeCell ref="V136:AA136"/>
    <mergeCell ref="BL130:BM130"/>
    <mergeCell ref="BO130:BP130"/>
    <mergeCell ref="Y130:Z130"/>
    <mergeCell ref="AF130:AG130"/>
    <mergeCell ref="AH130:AJ130"/>
    <mergeCell ref="BE124:BG124"/>
    <mergeCell ref="AQ125:AR125"/>
    <mergeCell ref="AS125:AT125"/>
    <mergeCell ref="U125:V125"/>
    <mergeCell ref="AU124:AV124"/>
    <mergeCell ref="AW124:AX124"/>
    <mergeCell ref="BS111:BT111"/>
    <mergeCell ref="BO123:BP123"/>
    <mergeCell ref="BA124:BB124"/>
    <mergeCell ref="BC124:BD124"/>
    <mergeCell ref="Z137:AA137"/>
    <mergeCell ref="BG137:BI137"/>
    <mergeCell ref="AR137:AS137"/>
    <mergeCell ref="AC110:AD110"/>
    <mergeCell ref="Q130:R130"/>
    <mergeCell ref="AW112:AX112"/>
    <mergeCell ref="AH114:AJ114"/>
    <mergeCell ref="AK114:AL114"/>
    <mergeCell ref="S111:T111"/>
    <mergeCell ref="S112:T112"/>
    <mergeCell ref="AK126:AL127"/>
    <mergeCell ref="AM126:AM127"/>
    <mergeCell ref="AN126:AP127"/>
    <mergeCell ref="AQ126:AR127"/>
    <mergeCell ref="AU114:AV114"/>
    <mergeCell ref="AW114:AX114"/>
    <mergeCell ref="AF114:AG114"/>
    <mergeCell ref="AA112:AB112"/>
    <mergeCell ref="AN112:AP112"/>
    <mergeCell ref="AU112:AV112"/>
    <mergeCell ref="BI120:BK120"/>
    <mergeCell ref="BE120:BG120"/>
    <mergeCell ref="BC120:BD120"/>
    <mergeCell ref="BA120:BB120"/>
    <mergeCell ref="AY120:AZ120"/>
    <mergeCell ref="AW120:AX120"/>
    <mergeCell ref="AZ136:BF136"/>
    <mergeCell ref="AY121:AZ121"/>
    <mergeCell ref="BL117:BM117"/>
    <mergeCell ref="BA126:BB127"/>
    <mergeCell ref="BP136:BU136"/>
    <mergeCell ref="BQ124:BR124"/>
    <mergeCell ref="BS124:BT124"/>
    <mergeCell ref="BC119:BD119"/>
    <mergeCell ref="BO125:BP125"/>
    <mergeCell ref="BS125:BT125"/>
    <mergeCell ref="BI125:BK125"/>
    <mergeCell ref="BL125:BM125"/>
    <mergeCell ref="AK125:AL125"/>
    <mergeCell ref="BO128:BP128"/>
    <mergeCell ref="BE117:BG117"/>
    <mergeCell ref="BL118:BM118"/>
    <mergeCell ref="Q123:R123"/>
    <mergeCell ref="Y123:Z123"/>
    <mergeCell ref="AA123:AB123"/>
    <mergeCell ref="AU121:AV121"/>
    <mergeCell ref="S128:T128"/>
    <mergeCell ref="Y128:Z128"/>
    <mergeCell ref="AA128:AB128"/>
    <mergeCell ref="AC128:AD128"/>
    <mergeCell ref="AF128:AG128"/>
    <mergeCell ref="BS121:BT121"/>
    <mergeCell ref="BL121:BM121"/>
    <mergeCell ref="BO121:BP121"/>
    <mergeCell ref="BQ121:BR121"/>
    <mergeCell ref="BE121:BG121"/>
    <mergeCell ref="AA121:AB121"/>
    <mergeCell ref="AC121:AD121"/>
    <mergeCell ref="AF121:AG121"/>
    <mergeCell ref="AH121:AJ121"/>
    <mergeCell ref="BG140:BU140"/>
    <mergeCell ref="H141:U141"/>
    <mergeCell ref="BD138:BF138"/>
    <mergeCell ref="R138:S138"/>
    <mergeCell ref="T138:U138"/>
    <mergeCell ref="V138:W138"/>
    <mergeCell ref="J130:K130"/>
    <mergeCell ref="M130:O130"/>
    <mergeCell ref="N139:BF139"/>
    <mergeCell ref="BG139:BU139"/>
    <mergeCell ref="BB138:BC138"/>
    <mergeCell ref="BM138:BO138"/>
    <mergeCell ref="AJ138:AK138"/>
    <mergeCell ref="AS130:AT130"/>
    <mergeCell ref="AU130:AV130"/>
    <mergeCell ref="AN130:AP130"/>
    <mergeCell ref="BI128:BK128"/>
    <mergeCell ref="BE128:BG128"/>
    <mergeCell ref="BS128:BT128"/>
    <mergeCell ref="K138:N138"/>
    <mergeCell ref="O138:Q138"/>
    <mergeCell ref="BJ138:BL138"/>
    <mergeCell ref="BR138:BS138"/>
    <mergeCell ref="M128:O128"/>
    <mergeCell ref="AO137:AQ137"/>
    <mergeCell ref="O136:U136"/>
    <mergeCell ref="BB137:BC137"/>
    <mergeCell ref="BP137:BQ137"/>
    <mergeCell ref="AL137:AN137"/>
    <mergeCell ref="BQ130:BR130"/>
    <mergeCell ref="AH128:AJ128"/>
    <mergeCell ref="Q128:R128"/>
    <mergeCell ref="BT138:BU138"/>
    <mergeCell ref="Y38:AG38"/>
    <mergeCell ref="Y39:Z39"/>
    <mergeCell ref="AF39:AG39"/>
    <mergeCell ref="BC82:BD82"/>
    <mergeCell ref="AQ82:AR82"/>
    <mergeCell ref="AS82:AT82"/>
    <mergeCell ref="AW42:AX42"/>
    <mergeCell ref="AY42:AZ42"/>
    <mergeCell ref="BA42:BB42"/>
    <mergeCell ref="BC42:BD42"/>
    <mergeCell ref="BE42:BG42"/>
    <mergeCell ref="BI42:BK42"/>
    <mergeCell ref="BG138:BI138"/>
    <mergeCell ref="AG138:AI138"/>
    <mergeCell ref="X138:Y138"/>
    <mergeCell ref="Z138:AA138"/>
    <mergeCell ref="AB138:AC138"/>
    <mergeCell ref="AD138:AF138"/>
    <mergeCell ref="BP138:BQ138"/>
    <mergeCell ref="AZ138:BA138"/>
    <mergeCell ref="AV138:AY138"/>
    <mergeCell ref="BM137:BO137"/>
    <mergeCell ref="X137:Y137"/>
    <mergeCell ref="AW119:AX119"/>
    <mergeCell ref="AY119:AZ119"/>
    <mergeCell ref="BA119:BB119"/>
    <mergeCell ref="AY125:AZ125"/>
    <mergeCell ref="BA125:BB125"/>
    <mergeCell ref="AW125:AX125"/>
    <mergeCell ref="Y125:Z125"/>
    <mergeCell ref="BE125:BG125"/>
    <mergeCell ref="A16:D16"/>
    <mergeCell ref="C138:G141"/>
    <mergeCell ref="H138:J138"/>
    <mergeCell ref="AY111:AZ111"/>
    <mergeCell ref="E131:P131"/>
    <mergeCell ref="H135:N135"/>
    <mergeCell ref="O135:BF135"/>
    <mergeCell ref="G130:I130"/>
    <mergeCell ref="AY130:AZ130"/>
    <mergeCell ref="AQ130:AR130"/>
    <mergeCell ref="BC130:BD130"/>
    <mergeCell ref="BE130:BG130"/>
    <mergeCell ref="N140:BF140"/>
    <mergeCell ref="A130:D131"/>
    <mergeCell ref="BG135:BU135"/>
    <mergeCell ref="BA130:BB130"/>
    <mergeCell ref="AL138:AN138"/>
    <mergeCell ref="AO138:AQ138"/>
    <mergeCell ref="AR138:AS138"/>
    <mergeCell ref="AT138:AU138"/>
    <mergeCell ref="AB137:AC137"/>
    <mergeCell ref="AN123:AP123"/>
    <mergeCell ref="AU123:AV123"/>
    <mergeCell ref="AJ137:AK137"/>
    <mergeCell ref="AH125:AJ125"/>
    <mergeCell ref="AS124:AT124"/>
    <mergeCell ref="B123:C123"/>
    <mergeCell ref="G123:I123"/>
    <mergeCell ref="J123:K123"/>
    <mergeCell ref="M123:O123"/>
    <mergeCell ref="AH123:AJ123"/>
    <mergeCell ref="BS117:BT117"/>
    <mergeCell ref="J125:K125"/>
    <mergeCell ref="M125:O125"/>
    <mergeCell ref="Q125:R125"/>
    <mergeCell ref="BQ123:BR123"/>
    <mergeCell ref="AY123:AZ123"/>
    <mergeCell ref="BC125:BD125"/>
    <mergeCell ref="AA130:AB130"/>
    <mergeCell ref="AC130:AD130"/>
    <mergeCell ref="S125:T125"/>
    <mergeCell ref="BJ137:BL137"/>
    <mergeCell ref="AA125:AB125"/>
    <mergeCell ref="AS123:AT123"/>
    <mergeCell ref="BE123:BG123"/>
    <mergeCell ref="AK128:AL128"/>
    <mergeCell ref="A129:BZ129"/>
    <mergeCell ref="AZ137:BA137"/>
    <mergeCell ref="BQ128:BR128"/>
    <mergeCell ref="AW128:AX128"/>
    <mergeCell ref="AS126:AT127"/>
    <mergeCell ref="AD137:AF137"/>
    <mergeCell ref="AG137:AI137"/>
    <mergeCell ref="Q124:R124"/>
    <mergeCell ref="S124:T124"/>
    <mergeCell ref="U124:V124"/>
    <mergeCell ref="Y124:Z124"/>
    <mergeCell ref="AA124:AB124"/>
    <mergeCell ref="BI130:BK130"/>
    <mergeCell ref="BE126:BG127"/>
    <mergeCell ref="BA123:BB123"/>
    <mergeCell ref="BC123:BD123"/>
    <mergeCell ref="BS123:BT123"/>
    <mergeCell ref="AY124:AZ124"/>
    <mergeCell ref="B114:C114"/>
    <mergeCell ref="J111:K111"/>
    <mergeCell ref="S110:T110"/>
    <mergeCell ref="AN114:AP114"/>
    <mergeCell ref="AY112:AZ112"/>
    <mergeCell ref="BA112:BB112"/>
    <mergeCell ref="BZ126:BZ127"/>
    <mergeCell ref="AC125:AD125"/>
    <mergeCell ref="AF125:AG125"/>
    <mergeCell ref="BO115:BP115"/>
    <mergeCell ref="AC123:AD123"/>
    <mergeCell ref="AF123:AG123"/>
    <mergeCell ref="AY110:AZ110"/>
    <mergeCell ref="AK110:AL110"/>
    <mergeCell ref="BQ111:BR111"/>
    <mergeCell ref="BA111:BB111"/>
    <mergeCell ref="AU115:AV115"/>
    <mergeCell ref="AA118:AB118"/>
    <mergeCell ref="AC118:AD118"/>
    <mergeCell ref="AH115:AJ115"/>
    <mergeCell ref="AN117:AP117"/>
    <mergeCell ref="BA114:BB114"/>
    <mergeCell ref="BC114:BD114"/>
    <mergeCell ref="BQ112:BR112"/>
    <mergeCell ref="BQ117:BR117"/>
    <mergeCell ref="BC118:BD118"/>
    <mergeCell ref="BE118:BG118"/>
    <mergeCell ref="BI118:BK118"/>
    <mergeCell ref="AQ123:AR123"/>
    <mergeCell ref="AF120:AG120"/>
    <mergeCell ref="BQ119:BR119"/>
    <mergeCell ref="AK112:AL112"/>
    <mergeCell ref="BV107:BZ107"/>
    <mergeCell ref="AH112:AJ112"/>
    <mergeCell ref="AQ112:AR112"/>
    <mergeCell ref="AC112:AD112"/>
    <mergeCell ref="AF112:AG112"/>
    <mergeCell ref="J114:K114"/>
    <mergeCell ref="M114:O114"/>
    <mergeCell ref="Q114:R114"/>
    <mergeCell ref="S114:T114"/>
    <mergeCell ref="U114:V114"/>
    <mergeCell ref="AF115:AG115"/>
    <mergeCell ref="AC117:AD117"/>
    <mergeCell ref="U112:V112"/>
    <mergeCell ref="AF117:AG117"/>
    <mergeCell ref="BC115:BD115"/>
    <mergeCell ref="BE115:BG115"/>
    <mergeCell ref="BI115:BK115"/>
    <mergeCell ref="BS112:BT112"/>
    <mergeCell ref="A109:BZ109"/>
    <mergeCell ref="B111:C111"/>
    <mergeCell ref="A112:D112"/>
    <mergeCell ref="BQ108:BR108"/>
    <mergeCell ref="AS114:AT114"/>
    <mergeCell ref="AS115:AT115"/>
    <mergeCell ref="AW115:AX115"/>
    <mergeCell ref="BI114:BK114"/>
    <mergeCell ref="J112:K112"/>
    <mergeCell ref="M112:O112"/>
    <mergeCell ref="BS110:BT110"/>
    <mergeCell ref="A113:BZ113"/>
    <mergeCell ref="AC114:AD114"/>
    <mergeCell ref="BS114:BT114"/>
    <mergeCell ref="D105:D108"/>
    <mergeCell ref="Y111:Z111"/>
    <mergeCell ref="BC107:BM107"/>
    <mergeCell ref="AW108:AX108"/>
    <mergeCell ref="AS108:AT108"/>
    <mergeCell ref="AA111:AB111"/>
    <mergeCell ref="B110:C110"/>
    <mergeCell ref="G110:I110"/>
    <mergeCell ref="U111:V111"/>
    <mergeCell ref="AW110:AX110"/>
    <mergeCell ref="BE110:BG110"/>
    <mergeCell ref="AK108:AL108"/>
    <mergeCell ref="AH111:AJ111"/>
    <mergeCell ref="J110:K110"/>
    <mergeCell ref="AU110:AV110"/>
    <mergeCell ref="AN111:AP111"/>
    <mergeCell ref="U110:V110"/>
    <mergeCell ref="AS110:AT110"/>
    <mergeCell ref="E106:E108"/>
    <mergeCell ref="U108:V108"/>
    <mergeCell ref="AS107:BB107"/>
    <mergeCell ref="Y110:Z110"/>
    <mergeCell ref="AF110:AG110"/>
    <mergeCell ref="AN110:AP110"/>
    <mergeCell ref="AQ110:AR110"/>
    <mergeCell ref="BC108:BD108"/>
    <mergeCell ref="BC111:BD111"/>
    <mergeCell ref="BI111:BK111"/>
    <mergeCell ref="BE111:BG111"/>
    <mergeCell ref="M111:O111"/>
    <mergeCell ref="Q111:R111"/>
    <mergeCell ref="AC111:AD111"/>
    <mergeCell ref="A71:D72"/>
    <mergeCell ref="Q95:R95"/>
    <mergeCell ref="S95:T95"/>
    <mergeCell ref="U91:V91"/>
    <mergeCell ref="M91:O91"/>
    <mergeCell ref="AC88:AD88"/>
    <mergeCell ref="BL94:BM94"/>
    <mergeCell ref="Q91:R91"/>
    <mergeCell ref="AC91:AD91"/>
    <mergeCell ref="B86:C86"/>
    <mergeCell ref="G61:I61"/>
    <mergeCell ref="BA61:BB61"/>
    <mergeCell ref="G86:I86"/>
    <mergeCell ref="E77:E79"/>
    <mergeCell ref="BI94:BK94"/>
    <mergeCell ref="AW86:AX86"/>
    <mergeCell ref="G77:BM77"/>
    <mergeCell ref="M66:O66"/>
    <mergeCell ref="AH92:AJ92"/>
    <mergeCell ref="AQ92:AR92"/>
    <mergeCell ref="AS92:AT92"/>
    <mergeCell ref="AU92:AV92"/>
    <mergeCell ref="AC71:AD71"/>
    <mergeCell ref="AQ81:AR81"/>
    <mergeCell ref="D92:D93"/>
    <mergeCell ref="A84:D84"/>
    <mergeCell ref="G84:I84"/>
    <mergeCell ref="J84:K84"/>
    <mergeCell ref="M84:O84"/>
    <mergeCell ref="Q84:R84"/>
    <mergeCell ref="S84:T84"/>
    <mergeCell ref="U84:V84"/>
    <mergeCell ref="G83:I83"/>
    <mergeCell ref="A76:A79"/>
    <mergeCell ref="B76:C79"/>
    <mergeCell ref="B82:C82"/>
    <mergeCell ref="G82:I82"/>
    <mergeCell ref="J91:K91"/>
    <mergeCell ref="Y91:Z91"/>
    <mergeCell ref="B81:C81"/>
    <mergeCell ref="Q88:R88"/>
    <mergeCell ref="J81:K81"/>
    <mergeCell ref="Y83:Z83"/>
    <mergeCell ref="G76:BZ76"/>
    <mergeCell ref="BQ83:BR83"/>
    <mergeCell ref="AN82:AP82"/>
    <mergeCell ref="M82:O82"/>
    <mergeCell ref="S88:T88"/>
    <mergeCell ref="U88:V88"/>
    <mergeCell ref="Y88:Z88"/>
    <mergeCell ref="S91:T91"/>
    <mergeCell ref="G91:I91"/>
    <mergeCell ref="BA82:BB82"/>
    <mergeCell ref="BE83:BG83"/>
    <mergeCell ref="J83:K83"/>
    <mergeCell ref="J82:K82"/>
    <mergeCell ref="AA82:AB82"/>
    <mergeCell ref="BI86:BK86"/>
    <mergeCell ref="AW88:AX88"/>
    <mergeCell ref="AY88:AZ88"/>
    <mergeCell ref="BA88:BB88"/>
    <mergeCell ref="BO83:BP83"/>
    <mergeCell ref="BN78:BU78"/>
    <mergeCell ref="BC88:BD88"/>
    <mergeCell ref="BO82:BP82"/>
    <mergeCell ref="Q82:R82"/>
    <mergeCell ref="S67:T68"/>
    <mergeCell ref="U67:V68"/>
    <mergeCell ref="W67:W68"/>
    <mergeCell ref="X67:X68"/>
    <mergeCell ref="Y67:Z68"/>
    <mergeCell ref="U83:V83"/>
    <mergeCell ref="AU91:AV91"/>
    <mergeCell ref="AH86:AJ86"/>
    <mergeCell ref="AK86:AL86"/>
    <mergeCell ref="AN86:AP86"/>
    <mergeCell ref="M79:O79"/>
    <mergeCell ref="Q79:R79"/>
    <mergeCell ref="AK83:AL83"/>
    <mergeCell ref="AS81:AT81"/>
    <mergeCell ref="AU81:AV81"/>
    <mergeCell ref="AH79:AJ79"/>
    <mergeCell ref="AQ83:AR83"/>
    <mergeCell ref="BC71:BD71"/>
    <mergeCell ref="BE71:BG71"/>
    <mergeCell ref="BL81:BM81"/>
    <mergeCell ref="BO91:BP91"/>
    <mergeCell ref="BL91:BM91"/>
    <mergeCell ref="BO69:BP69"/>
    <mergeCell ref="BO67:BP68"/>
    <mergeCell ref="AQ67:AR68"/>
    <mergeCell ref="AA71:AB71"/>
    <mergeCell ref="AH82:AJ82"/>
    <mergeCell ref="AA81:AB81"/>
    <mergeCell ref="S82:T82"/>
    <mergeCell ref="AY93:AZ93"/>
    <mergeCell ref="BA93:BB93"/>
    <mergeCell ref="BC91:BD91"/>
    <mergeCell ref="BI82:BK82"/>
    <mergeCell ref="AA86:AB86"/>
    <mergeCell ref="AC86:AD86"/>
    <mergeCell ref="AF86:AG86"/>
    <mergeCell ref="AS88:AT88"/>
    <mergeCell ref="Y84:Z84"/>
    <mergeCell ref="AA84:AB84"/>
    <mergeCell ref="AC84:AD84"/>
    <mergeCell ref="Y82:Z82"/>
    <mergeCell ref="BI83:BK83"/>
    <mergeCell ref="BA92:BB92"/>
    <mergeCell ref="AQ84:AR84"/>
    <mergeCell ref="AS91:AT91"/>
    <mergeCell ref="AA91:AB91"/>
    <mergeCell ref="AH91:AJ91"/>
    <mergeCell ref="AK91:AL91"/>
    <mergeCell ref="AY84:AZ84"/>
    <mergeCell ref="AU84:AV84"/>
    <mergeCell ref="AN83:AP83"/>
    <mergeCell ref="AW91:AX91"/>
    <mergeCell ref="AY91:AZ91"/>
    <mergeCell ref="AN88:AP88"/>
    <mergeCell ref="AQ88:AR88"/>
    <mergeCell ref="BE91:BG91"/>
    <mergeCell ref="AS84:AT84"/>
    <mergeCell ref="AN92:AP92"/>
    <mergeCell ref="AW82:AX82"/>
    <mergeCell ref="AY82:AZ82"/>
    <mergeCell ref="BI84:BK84"/>
    <mergeCell ref="BS69:BT69"/>
    <mergeCell ref="BC84:BD84"/>
    <mergeCell ref="BE82:BG82"/>
    <mergeCell ref="BC78:BM78"/>
    <mergeCell ref="BQ81:BR81"/>
    <mergeCell ref="BS66:BT66"/>
    <mergeCell ref="BW67:BW68"/>
    <mergeCell ref="BS67:BT68"/>
    <mergeCell ref="BL88:BM88"/>
    <mergeCell ref="A70:BZ70"/>
    <mergeCell ref="B61:C61"/>
    <mergeCell ref="BE79:BG79"/>
    <mergeCell ref="AF69:AG69"/>
    <mergeCell ref="Y63:Z63"/>
    <mergeCell ref="AN64:AP64"/>
    <mergeCell ref="AQ64:AR64"/>
    <mergeCell ref="G81:I81"/>
    <mergeCell ref="BA83:BB83"/>
    <mergeCell ref="BL83:BM83"/>
    <mergeCell ref="AY83:AZ83"/>
    <mergeCell ref="Q81:R81"/>
    <mergeCell ref="AU66:AV66"/>
    <mergeCell ref="AW66:AX66"/>
    <mergeCell ref="BQ66:BR66"/>
    <mergeCell ref="AH71:AJ71"/>
    <mergeCell ref="U81:V81"/>
    <mergeCell ref="Y81:Z81"/>
    <mergeCell ref="BL79:BM79"/>
    <mergeCell ref="Y62:Z62"/>
    <mergeCell ref="AA62:AB62"/>
    <mergeCell ref="BC64:BD64"/>
    <mergeCell ref="BI66:BK66"/>
    <mergeCell ref="BQ58:BR58"/>
    <mergeCell ref="BS88:BT88"/>
    <mergeCell ref="BL82:BM82"/>
    <mergeCell ref="BL86:BM86"/>
    <mergeCell ref="BO86:BP86"/>
    <mergeCell ref="BQ86:BR86"/>
    <mergeCell ref="BS86:BT86"/>
    <mergeCell ref="BQ69:BR69"/>
    <mergeCell ref="BN77:BZ77"/>
    <mergeCell ref="BL66:BM66"/>
    <mergeCell ref="BS81:BT81"/>
    <mergeCell ref="BI81:BK81"/>
    <mergeCell ref="BV78:BZ78"/>
    <mergeCell ref="BQ82:BR82"/>
    <mergeCell ref="BO79:BP79"/>
    <mergeCell ref="BI61:BK61"/>
    <mergeCell ref="BC46:BD46"/>
    <mergeCell ref="BE46:BG46"/>
    <mergeCell ref="BI46:BK46"/>
    <mergeCell ref="BL46:BM46"/>
    <mergeCell ref="BL51:BM51"/>
    <mergeCell ref="A80:BZ80"/>
    <mergeCell ref="A69:D69"/>
    <mergeCell ref="AA79:AB79"/>
    <mergeCell ref="BA81:BB81"/>
    <mergeCell ref="AC79:AD79"/>
    <mergeCell ref="AF81:AG81"/>
    <mergeCell ref="AH81:AJ81"/>
    <mergeCell ref="AK81:AL81"/>
    <mergeCell ref="AN81:AP81"/>
    <mergeCell ref="AK59:AL59"/>
    <mergeCell ref="M81:O81"/>
    <mergeCell ref="BS92:BT92"/>
    <mergeCell ref="AW58:AX58"/>
    <mergeCell ref="BE59:BG59"/>
    <mergeCell ref="BA53:BB53"/>
    <mergeCell ref="BC53:BD53"/>
    <mergeCell ref="BC54:BD54"/>
    <mergeCell ref="BE54:BG54"/>
    <mergeCell ref="BA15:BB15"/>
    <mergeCell ref="BC58:BD58"/>
    <mergeCell ref="BI58:BK58"/>
    <mergeCell ref="BA54:BB54"/>
    <mergeCell ref="BQ92:BR92"/>
    <mergeCell ref="BI59:BK59"/>
    <mergeCell ref="AY64:AZ64"/>
    <mergeCell ref="BL84:BM84"/>
    <mergeCell ref="BO84:BP84"/>
    <mergeCell ref="BQ84:BR84"/>
    <mergeCell ref="BS84:BT84"/>
    <mergeCell ref="AY86:AZ86"/>
    <mergeCell ref="BA86:BB86"/>
    <mergeCell ref="BC86:BD86"/>
    <mergeCell ref="BE86:BG86"/>
    <mergeCell ref="BE48:BG48"/>
    <mergeCell ref="BO92:BP92"/>
    <mergeCell ref="BI92:BK92"/>
    <mergeCell ref="BL92:BM92"/>
    <mergeCell ref="AY92:AZ92"/>
    <mergeCell ref="BS91:BT91"/>
    <mergeCell ref="BQ51:BR51"/>
    <mergeCell ref="BO81:BP81"/>
    <mergeCell ref="BO58:BP58"/>
    <mergeCell ref="BQ79:BR79"/>
    <mergeCell ref="BQ45:BR45"/>
    <mergeCell ref="AN51:AP51"/>
    <mergeCell ref="BL53:BM53"/>
    <mergeCell ref="BQ63:BR63"/>
    <mergeCell ref="AU48:AV48"/>
    <mergeCell ref="BA48:BB48"/>
    <mergeCell ref="AW48:AX48"/>
    <mergeCell ref="BA47:BB47"/>
    <mergeCell ref="BC47:BD47"/>
    <mergeCell ref="BE47:BG47"/>
    <mergeCell ref="BC49:BD49"/>
    <mergeCell ref="BQ49:BR49"/>
    <mergeCell ref="AS79:AT79"/>
    <mergeCell ref="AS46:AT46"/>
    <mergeCell ref="AU46:AV46"/>
    <mergeCell ref="BC48:BD48"/>
    <mergeCell ref="AQ48:AR48"/>
    <mergeCell ref="AS48:AT48"/>
    <mergeCell ref="AY48:AZ48"/>
    <mergeCell ref="AU49:AV49"/>
    <mergeCell ref="BQ50:BR50"/>
    <mergeCell ref="BA46:BB46"/>
    <mergeCell ref="AN79:AP79"/>
    <mergeCell ref="AQ79:AR79"/>
    <mergeCell ref="BQ61:BR61"/>
    <mergeCell ref="AU61:AV61"/>
    <mergeCell ref="BO63:BP63"/>
    <mergeCell ref="BL59:BM59"/>
    <mergeCell ref="BA51:BB51"/>
    <mergeCell ref="AS69:AT69"/>
    <mergeCell ref="BE63:BG63"/>
    <mergeCell ref="AQ54:AR54"/>
    <mergeCell ref="BI64:BK64"/>
    <mergeCell ref="AQ61:AR61"/>
    <mergeCell ref="AS61:AT61"/>
    <mergeCell ref="BL61:BM61"/>
    <mergeCell ref="AF63:AG63"/>
    <mergeCell ref="AH63:AJ63"/>
    <mergeCell ref="AK63:AL63"/>
    <mergeCell ref="AN63:AP63"/>
    <mergeCell ref="Y69:Z69"/>
    <mergeCell ref="AW69:AX69"/>
    <mergeCell ref="AY69:AZ69"/>
    <mergeCell ref="AC66:AD66"/>
    <mergeCell ref="AH51:AJ51"/>
    <mergeCell ref="AK51:AL51"/>
    <mergeCell ref="AC53:AD53"/>
    <mergeCell ref="AU53:AV53"/>
    <mergeCell ref="AS54:AT54"/>
    <mergeCell ref="AA63:AB63"/>
    <mergeCell ref="AC63:AD63"/>
    <mergeCell ref="AF64:AG64"/>
    <mergeCell ref="AF66:AG66"/>
    <mergeCell ref="AQ59:AR59"/>
    <mergeCell ref="AU59:AV59"/>
    <mergeCell ref="AM58:AN58"/>
    <mergeCell ref="AO58:AP58"/>
    <mergeCell ref="AW59:AX59"/>
    <mergeCell ref="AH64:AJ64"/>
    <mergeCell ref="BL62:BM62"/>
    <mergeCell ref="BC66:BD66"/>
    <mergeCell ref="Y58:Z58"/>
    <mergeCell ref="BI69:BK69"/>
    <mergeCell ref="AY66:AZ66"/>
    <mergeCell ref="BS58:BT58"/>
    <mergeCell ref="B50:C50"/>
    <mergeCell ref="AF53:AG53"/>
    <mergeCell ref="AH53:AJ53"/>
    <mergeCell ref="AK53:AL53"/>
    <mergeCell ref="B49:C49"/>
    <mergeCell ref="U49:V49"/>
    <mergeCell ref="Y49:Z49"/>
    <mergeCell ref="G49:I49"/>
    <mergeCell ref="J64:K64"/>
    <mergeCell ref="AA59:AB59"/>
    <mergeCell ref="A60:BZ60"/>
    <mergeCell ref="G63:I63"/>
    <mergeCell ref="J63:K63"/>
    <mergeCell ref="M63:O63"/>
    <mergeCell ref="Q63:R63"/>
    <mergeCell ref="S63:T63"/>
    <mergeCell ref="U63:V63"/>
    <mergeCell ref="BQ59:BR59"/>
    <mergeCell ref="BS53:BT53"/>
    <mergeCell ref="BE64:BG64"/>
    <mergeCell ref="BE53:BG53"/>
    <mergeCell ref="AC62:AD62"/>
    <mergeCell ref="B63:C63"/>
    <mergeCell ref="BS54:BT54"/>
    <mergeCell ref="Y50:Z50"/>
    <mergeCell ref="AA50:AB50"/>
    <mergeCell ref="BO53:BP53"/>
    <mergeCell ref="BQ53:BR53"/>
    <mergeCell ref="AN49:AP49"/>
    <mergeCell ref="AC49:AD49"/>
    <mergeCell ref="S51:T51"/>
    <mergeCell ref="D76:D79"/>
    <mergeCell ref="AQ49:AR49"/>
    <mergeCell ref="E76:F76"/>
    <mergeCell ref="AW49:AX49"/>
    <mergeCell ref="AY49:AZ49"/>
    <mergeCell ref="BI51:BK51"/>
    <mergeCell ref="BE66:BG66"/>
    <mergeCell ref="BI67:BK68"/>
    <mergeCell ref="G69:I69"/>
    <mergeCell ref="U62:V62"/>
    <mergeCell ref="M54:O54"/>
    <mergeCell ref="Q54:R54"/>
    <mergeCell ref="S54:T54"/>
    <mergeCell ref="S69:T69"/>
    <mergeCell ref="AM59:AN59"/>
    <mergeCell ref="M69:O69"/>
    <mergeCell ref="Q69:R69"/>
    <mergeCell ref="AC50:AD50"/>
    <mergeCell ref="AF50:AG50"/>
    <mergeCell ref="AY63:AZ63"/>
    <mergeCell ref="BA63:BB63"/>
    <mergeCell ref="BC63:BD63"/>
    <mergeCell ref="M61:O61"/>
    <mergeCell ref="Q61:R61"/>
    <mergeCell ref="AS64:AT64"/>
    <mergeCell ref="Q51:R51"/>
    <mergeCell ref="U61:V61"/>
    <mergeCell ref="AF62:AG62"/>
    <mergeCell ref="AH62:AJ62"/>
    <mergeCell ref="AK62:AL62"/>
    <mergeCell ref="J71:K71"/>
    <mergeCell ref="BI53:BK53"/>
    <mergeCell ref="BS59:BT59"/>
    <mergeCell ref="BQ62:BR62"/>
    <mergeCell ref="U59:V59"/>
    <mergeCell ref="AW63:AX63"/>
    <mergeCell ref="BS51:BT51"/>
    <mergeCell ref="AY58:AZ58"/>
    <mergeCell ref="AU69:AV69"/>
    <mergeCell ref="AH66:AJ66"/>
    <mergeCell ref="BS79:BT79"/>
    <mergeCell ref="AU79:AV79"/>
    <mergeCell ref="AW79:AX79"/>
    <mergeCell ref="AY79:AZ79"/>
    <mergeCell ref="BI79:BK79"/>
    <mergeCell ref="AU71:AV71"/>
    <mergeCell ref="BI54:BK54"/>
    <mergeCell ref="AF54:AG54"/>
    <mergeCell ref="BI50:BK50"/>
    <mergeCell ref="AF58:AG58"/>
    <mergeCell ref="AC58:AD58"/>
    <mergeCell ref="BE58:BG58"/>
    <mergeCell ref="BA58:BB58"/>
    <mergeCell ref="AK58:AL58"/>
    <mergeCell ref="AW51:AX51"/>
    <mergeCell ref="BC51:BD51"/>
    <mergeCell ref="BE51:BG51"/>
    <mergeCell ref="A52:BZ52"/>
    <mergeCell ref="J58:K58"/>
    <mergeCell ref="Q58:R58"/>
    <mergeCell ref="S58:T58"/>
    <mergeCell ref="Y54:Z54"/>
    <mergeCell ref="A56:BZ56"/>
    <mergeCell ref="BQ67:BR68"/>
    <mergeCell ref="BL50:BM50"/>
    <mergeCell ref="AN42:AP42"/>
    <mergeCell ref="Y47:Z47"/>
    <mergeCell ref="W22:X22"/>
    <mergeCell ref="AS83:AT83"/>
    <mergeCell ref="AU83:AV83"/>
    <mergeCell ref="AW83:AX83"/>
    <mergeCell ref="BC83:BD83"/>
    <mergeCell ref="AK82:AL82"/>
    <mergeCell ref="U79:V79"/>
    <mergeCell ref="Y71:Z71"/>
    <mergeCell ref="BE81:BG81"/>
    <mergeCell ref="U58:V58"/>
    <mergeCell ref="AF71:AG71"/>
    <mergeCell ref="BO59:BP59"/>
    <mergeCell ref="Y79:Z79"/>
    <mergeCell ref="Y78:AG78"/>
    <mergeCell ref="AY81:AZ81"/>
    <mergeCell ref="AA53:AB53"/>
    <mergeCell ref="AY53:AZ53"/>
    <mergeCell ref="U71:V71"/>
    <mergeCell ref="BL69:BM69"/>
    <mergeCell ref="Y64:Z64"/>
    <mergeCell ref="BO54:BP54"/>
    <mergeCell ref="BA64:BB64"/>
    <mergeCell ref="BE61:BG61"/>
    <mergeCell ref="AC82:AD82"/>
    <mergeCell ref="AF82:AG82"/>
    <mergeCell ref="AH69:AJ69"/>
    <mergeCell ref="AS67:AT68"/>
    <mergeCell ref="AU67:AV68"/>
    <mergeCell ref="BC59:BD59"/>
    <mergeCell ref="AS22:AT22"/>
    <mergeCell ref="A28:D29"/>
    <mergeCell ref="BS25:BT25"/>
    <mergeCell ref="BO25:BP25"/>
    <mergeCell ref="BQ25:BR25"/>
    <mergeCell ref="AY25:AZ25"/>
    <mergeCell ref="BA25:BB25"/>
    <mergeCell ref="M31:O31"/>
    <mergeCell ref="J28:K28"/>
    <mergeCell ref="M28:O28"/>
    <mergeCell ref="BO27:BP27"/>
    <mergeCell ref="J31:K31"/>
    <mergeCell ref="AY31:AZ31"/>
    <mergeCell ref="AF31:AG31"/>
    <mergeCell ref="AN31:AP31"/>
    <mergeCell ref="AQ31:AR31"/>
    <mergeCell ref="AS31:AT31"/>
    <mergeCell ref="AU31:AV31"/>
    <mergeCell ref="Q26:R26"/>
    <mergeCell ref="AC26:AD26"/>
    <mergeCell ref="AK22:AL22"/>
    <mergeCell ref="AF25:AG25"/>
    <mergeCell ref="AS24:AT24"/>
    <mergeCell ref="AC25:AD25"/>
    <mergeCell ref="Y28:Z28"/>
    <mergeCell ref="AA28:AB28"/>
    <mergeCell ref="Q24:R24"/>
    <mergeCell ref="J26:K26"/>
    <mergeCell ref="BE22:BG22"/>
    <mergeCell ref="BA24:BB24"/>
    <mergeCell ref="BO22:BP22"/>
    <mergeCell ref="BO47:BP47"/>
    <mergeCell ref="BO49:BP49"/>
    <mergeCell ref="U25:V25"/>
    <mergeCell ref="Y22:Z22"/>
    <mergeCell ref="AA22:AB22"/>
    <mergeCell ref="AF22:AG22"/>
    <mergeCell ref="AY50:AZ50"/>
    <mergeCell ref="BA50:BB50"/>
    <mergeCell ref="BC50:BD50"/>
    <mergeCell ref="BE50:BG50"/>
    <mergeCell ref="A23:BZ23"/>
    <mergeCell ref="BQ41:BR41"/>
    <mergeCell ref="BE45:BG45"/>
    <mergeCell ref="BQ26:BR26"/>
    <mergeCell ref="BI26:BK26"/>
    <mergeCell ref="BC25:BD25"/>
    <mergeCell ref="J27:K27"/>
    <mergeCell ref="M27:O27"/>
    <mergeCell ref="B47:C47"/>
    <mergeCell ref="AU24:AV24"/>
    <mergeCell ref="AU47:AV47"/>
    <mergeCell ref="AF45:AG45"/>
    <mergeCell ref="BC45:BD45"/>
    <mergeCell ref="S50:T50"/>
    <mergeCell ref="U50:V50"/>
    <mergeCell ref="A27:D27"/>
    <mergeCell ref="B31:C31"/>
    <mergeCell ref="G27:I27"/>
    <mergeCell ref="B24:C24"/>
    <mergeCell ref="AQ24:AR24"/>
    <mergeCell ref="BC24:BD24"/>
    <mergeCell ref="BS50:BT50"/>
    <mergeCell ref="AY51:AZ51"/>
    <mergeCell ref="AH39:AJ39"/>
    <mergeCell ref="AK39:AL39"/>
    <mergeCell ref="AN39:AP39"/>
    <mergeCell ref="AH41:AJ41"/>
    <mergeCell ref="AK41:AL41"/>
    <mergeCell ref="AY41:AZ41"/>
    <mergeCell ref="AY43:AZ43"/>
    <mergeCell ref="BA43:BB43"/>
    <mergeCell ref="BC43:BD43"/>
    <mergeCell ref="AQ25:AR25"/>
    <mergeCell ref="AK42:AL42"/>
    <mergeCell ref="AQ51:AR51"/>
    <mergeCell ref="AS51:AT51"/>
    <mergeCell ref="AQ42:AR42"/>
    <mergeCell ref="AQ39:AR39"/>
    <mergeCell ref="AC41:AD41"/>
    <mergeCell ref="AH26:AJ26"/>
    <mergeCell ref="AS39:AT39"/>
    <mergeCell ref="BA39:BB39"/>
    <mergeCell ref="AF32:AG32"/>
    <mergeCell ref="AQ27:AR27"/>
    <mergeCell ref="AH31:AJ31"/>
    <mergeCell ref="AH25:AJ25"/>
    <mergeCell ref="AW39:AX39"/>
    <mergeCell ref="AC27:AD27"/>
    <mergeCell ref="AY39:AZ39"/>
    <mergeCell ref="AQ46:AR46"/>
    <mergeCell ref="U31:V31"/>
    <mergeCell ref="U32:V32"/>
    <mergeCell ref="BV38:BZ38"/>
    <mergeCell ref="BE26:BG26"/>
    <mergeCell ref="BC31:BD31"/>
    <mergeCell ref="AQ26:AR26"/>
    <mergeCell ref="AQ28:AR28"/>
    <mergeCell ref="AW25:AX25"/>
    <mergeCell ref="AN32:AP32"/>
    <mergeCell ref="BS28:BT28"/>
    <mergeCell ref="BQ27:BR27"/>
    <mergeCell ref="BO28:BP28"/>
    <mergeCell ref="BC38:BM38"/>
    <mergeCell ref="BC27:BD27"/>
    <mergeCell ref="BL27:BM27"/>
    <mergeCell ref="BS31:BT31"/>
    <mergeCell ref="BQ28:BR28"/>
    <mergeCell ref="BS32:BT32"/>
    <mergeCell ref="AK32:AL32"/>
    <mergeCell ref="AQ32:AR32"/>
    <mergeCell ref="AH38:AR38"/>
    <mergeCell ref="BO31:BP31"/>
    <mergeCell ref="BE27:BG27"/>
    <mergeCell ref="BI27:BK27"/>
    <mergeCell ref="BC26:BD26"/>
    <mergeCell ref="AW31:AX31"/>
    <mergeCell ref="AU26:AV26"/>
    <mergeCell ref="AS26:AT26"/>
    <mergeCell ref="BS27:BT27"/>
    <mergeCell ref="Y32:Z32"/>
    <mergeCell ref="AA31:AB31"/>
    <mergeCell ref="BQ32:BR32"/>
    <mergeCell ref="BO32:BP32"/>
    <mergeCell ref="BN38:BU38"/>
    <mergeCell ref="AY27:AZ27"/>
    <mergeCell ref="AN27:AP27"/>
    <mergeCell ref="BI41:BK41"/>
    <mergeCell ref="AA24:AB24"/>
    <mergeCell ref="AC24:AD24"/>
    <mergeCell ref="G25:I25"/>
    <mergeCell ref="BE21:BG21"/>
    <mergeCell ref="AF24:AG24"/>
    <mergeCell ref="AH24:AJ24"/>
    <mergeCell ref="Y27:Z27"/>
    <mergeCell ref="Q38:X38"/>
    <mergeCell ref="AU32:AV32"/>
    <mergeCell ref="AU27:AV27"/>
    <mergeCell ref="BS42:BT42"/>
    <mergeCell ref="BL42:BM42"/>
    <mergeCell ref="AS42:AT42"/>
    <mergeCell ref="BC41:BD41"/>
    <mergeCell ref="AS38:BB38"/>
    <mergeCell ref="Q31:R31"/>
    <mergeCell ref="BI39:BK39"/>
    <mergeCell ref="BL39:BM39"/>
    <mergeCell ref="AY32:AZ32"/>
    <mergeCell ref="AW32:AX32"/>
    <mergeCell ref="AK31:AL31"/>
    <mergeCell ref="G39:I39"/>
    <mergeCell ref="S32:T32"/>
    <mergeCell ref="BI31:BK31"/>
    <mergeCell ref="AC31:AD31"/>
    <mergeCell ref="BQ31:BR31"/>
    <mergeCell ref="AS20:AT20"/>
    <mergeCell ref="AU20:AV20"/>
    <mergeCell ref="AY20:AZ20"/>
    <mergeCell ref="AW20:AX20"/>
    <mergeCell ref="BQ20:BR20"/>
    <mergeCell ref="BO20:BP20"/>
    <mergeCell ref="BS24:BT24"/>
    <mergeCell ref="BL25:BM25"/>
    <mergeCell ref="AN24:AP24"/>
    <mergeCell ref="AW27:AX27"/>
    <mergeCell ref="BE25:BG25"/>
    <mergeCell ref="A30:BZ30"/>
    <mergeCell ref="AS27:AT27"/>
    <mergeCell ref="BA27:BB27"/>
    <mergeCell ref="BO24:BP24"/>
    <mergeCell ref="BQ24:BR24"/>
    <mergeCell ref="G24:I24"/>
    <mergeCell ref="AU22:AV22"/>
    <mergeCell ref="S25:T25"/>
    <mergeCell ref="AW21:AX21"/>
    <mergeCell ref="Q22:R22"/>
    <mergeCell ref="BI28:BK28"/>
    <mergeCell ref="AW28:AX28"/>
    <mergeCell ref="BL28:BM28"/>
    <mergeCell ref="BC22:BD22"/>
    <mergeCell ref="AW22:AX22"/>
    <mergeCell ref="G21:I21"/>
    <mergeCell ref="J21:K21"/>
    <mergeCell ref="Y21:Z21"/>
    <mergeCell ref="G22:I22"/>
    <mergeCell ref="AY26:AZ26"/>
    <mergeCell ref="BI22:BK22"/>
    <mergeCell ref="BS20:BT20"/>
    <mergeCell ref="BA20:BB20"/>
    <mergeCell ref="B19:C19"/>
    <mergeCell ref="AQ22:AR22"/>
    <mergeCell ref="AH22:AJ22"/>
    <mergeCell ref="AY22:AZ22"/>
    <mergeCell ref="M24:O24"/>
    <mergeCell ref="BC28:BD28"/>
    <mergeCell ref="J32:K32"/>
    <mergeCell ref="AS32:AT32"/>
    <mergeCell ref="AA32:AB32"/>
    <mergeCell ref="BE31:BG31"/>
    <mergeCell ref="AF28:AG28"/>
    <mergeCell ref="AN28:AP28"/>
    <mergeCell ref="G41:I41"/>
    <mergeCell ref="M32:O32"/>
    <mergeCell ref="Q32:R32"/>
    <mergeCell ref="B25:C25"/>
    <mergeCell ref="J25:K25"/>
    <mergeCell ref="AK25:AL25"/>
    <mergeCell ref="S24:T24"/>
    <mergeCell ref="BC32:BD32"/>
    <mergeCell ref="E36:F36"/>
    <mergeCell ref="G38:P38"/>
    <mergeCell ref="AC32:AD32"/>
    <mergeCell ref="E37:E39"/>
    <mergeCell ref="F37:F39"/>
    <mergeCell ref="AU41:AV41"/>
    <mergeCell ref="AN41:AP41"/>
    <mergeCell ref="Q27:R27"/>
    <mergeCell ref="AQ41:AR41"/>
    <mergeCell ref="AQ20:AR20"/>
    <mergeCell ref="BS39:BT39"/>
    <mergeCell ref="A36:A39"/>
    <mergeCell ref="BS21:BT21"/>
    <mergeCell ref="BQ22:BR22"/>
    <mergeCell ref="BS22:BT22"/>
    <mergeCell ref="U22:V22"/>
    <mergeCell ref="AC22:AD22"/>
    <mergeCell ref="G31:I31"/>
    <mergeCell ref="B21:C21"/>
    <mergeCell ref="BC21:BD21"/>
    <mergeCell ref="G37:BM37"/>
    <mergeCell ref="Y24:Z24"/>
    <mergeCell ref="S16:T16"/>
    <mergeCell ref="BA16:BB16"/>
    <mergeCell ref="BC16:BD16"/>
    <mergeCell ref="M39:O39"/>
    <mergeCell ref="S19:T19"/>
    <mergeCell ref="U19:V19"/>
    <mergeCell ref="Y19:Z19"/>
    <mergeCell ref="AY21:AZ21"/>
    <mergeCell ref="M22:O22"/>
    <mergeCell ref="AW24:AX24"/>
    <mergeCell ref="AQ21:AR21"/>
    <mergeCell ref="J22:K22"/>
    <mergeCell ref="BC39:BD39"/>
    <mergeCell ref="AF21:AG21"/>
    <mergeCell ref="E29:P29"/>
    <mergeCell ref="Q28:R28"/>
    <mergeCell ref="A17:BZ17"/>
    <mergeCell ref="BL20:BM20"/>
    <mergeCell ref="AK19:AL19"/>
    <mergeCell ref="BE39:BG39"/>
    <mergeCell ref="BI20:BK20"/>
    <mergeCell ref="AF16:AG16"/>
    <mergeCell ref="BE14:BG14"/>
    <mergeCell ref="AW14:AX14"/>
    <mergeCell ref="AH16:AJ16"/>
    <mergeCell ref="AC16:AD16"/>
    <mergeCell ref="AU10:AV10"/>
    <mergeCell ref="AA21:AB21"/>
    <mergeCell ref="AY15:AZ15"/>
    <mergeCell ref="AC15:AD15"/>
    <mergeCell ref="BA21:BB21"/>
    <mergeCell ref="AA25:AB25"/>
    <mergeCell ref="AU19:AV19"/>
    <mergeCell ref="AS25:AT25"/>
    <mergeCell ref="D36:D39"/>
    <mergeCell ref="G36:BZ36"/>
    <mergeCell ref="BN37:BZ37"/>
    <mergeCell ref="M21:O21"/>
    <mergeCell ref="Q21:R21"/>
    <mergeCell ref="AH21:AJ21"/>
    <mergeCell ref="AK21:AL21"/>
    <mergeCell ref="AN21:AP21"/>
    <mergeCell ref="BE24:BG24"/>
    <mergeCell ref="BA31:BB31"/>
    <mergeCell ref="BL31:BM31"/>
    <mergeCell ref="BL26:BM26"/>
    <mergeCell ref="U27:V27"/>
    <mergeCell ref="AH27:AJ27"/>
    <mergeCell ref="AK24:AL24"/>
    <mergeCell ref="U24:V24"/>
    <mergeCell ref="BL32:BM32"/>
    <mergeCell ref="BQ13:BR13"/>
    <mergeCell ref="AK15:AL15"/>
    <mergeCell ref="BC15:BD15"/>
    <mergeCell ref="BS10:BT10"/>
    <mergeCell ref="AU16:AV16"/>
    <mergeCell ref="BE16:BG16"/>
    <mergeCell ref="BI11:BK11"/>
    <mergeCell ref="BQ11:BR11"/>
    <mergeCell ref="AW16:AX16"/>
    <mergeCell ref="AU13:AV13"/>
    <mergeCell ref="AW13:AX13"/>
    <mergeCell ref="AQ10:AR10"/>
    <mergeCell ref="AH19:AJ19"/>
    <mergeCell ref="BI15:BK15"/>
    <mergeCell ref="BS18:BT18"/>
    <mergeCell ref="BS19:BT19"/>
    <mergeCell ref="BQ18:BR18"/>
    <mergeCell ref="BS15:BT15"/>
    <mergeCell ref="BQ15:BR15"/>
    <mergeCell ref="BO15:BP15"/>
    <mergeCell ref="BE15:BG15"/>
    <mergeCell ref="AS11:AT11"/>
    <mergeCell ref="AU11:AV11"/>
    <mergeCell ref="BL10:BM10"/>
    <mergeCell ref="AW10:AX10"/>
    <mergeCell ref="BE10:BG10"/>
    <mergeCell ref="BL18:BM18"/>
    <mergeCell ref="BL15:BM15"/>
    <mergeCell ref="BE18:BG18"/>
    <mergeCell ref="AQ19:AR19"/>
    <mergeCell ref="AS19:AT19"/>
    <mergeCell ref="BO18:BP18"/>
    <mergeCell ref="AH18:AJ18"/>
    <mergeCell ref="B14:C14"/>
    <mergeCell ref="BA14:BB14"/>
    <mergeCell ref="BC14:BD14"/>
    <mergeCell ref="BL19:BM19"/>
    <mergeCell ref="BO19:BP19"/>
    <mergeCell ref="BQ19:BR19"/>
    <mergeCell ref="BO14:BP14"/>
    <mergeCell ref="BL13:BM13"/>
    <mergeCell ref="AN18:AP18"/>
    <mergeCell ref="AQ18:AR18"/>
    <mergeCell ref="AS18:AT18"/>
    <mergeCell ref="AS14:AT14"/>
    <mergeCell ref="G14:I14"/>
    <mergeCell ref="Y14:Z14"/>
    <mergeCell ref="AA14:AB14"/>
    <mergeCell ref="J19:K19"/>
    <mergeCell ref="M19:O19"/>
    <mergeCell ref="BQ14:BR14"/>
    <mergeCell ref="AK16:AL16"/>
    <mergeCell ref="BI16:BK16"/>
    <mergeCell ref="Q19:R19"/>
    <mergeCell ref="G16:I16"/>
    <mergeCell ref="J16:K16"/>
    <mergeCell ref="M16:O16"/>
    <mergeCell ref="G19:I19"/>
    <mergeCell ref="AW19:AX19"/>
    <mergeCell ref="AY19:AZ19"/>
    <mergeCell ref="AH15:AJ15"/>
    <mergeCell ref="AW15:AX15"/>
    <mergeCell ref="AU15:AV15"/>
    <mergeCell ref="AC18:AD18"/>
    <mergeCell ref="Y18:Z18"/>
    <mergeCell ref="BN2:BZ2"/>
    <mergeCell ref="BV6:BZ6"/>
    <mergeCell ref="BQ7:BR7"/>
    <mergeCell ref="BS7:BT7"/>
    <mergeCell ref="AY7:AZ7"/>
    <mergeCell ref="AC7:AD7"/>
    <mergeCell ref="G4:BZ4"/>
    <mergeCell ref="BN5:BZ5"/>
    <mergeCell ref="S7:T7"/>
    <mergeCell ref="U7:V7"/>
    <mergeCell ref="Q7:R7"/>
    <mergeCell ref="Y7:Z7"/>
    <mergeCell ref="AA7:AB7"/>
    <mergeCell ref="AU7:AV7"/>
    <mergeCell ref="M7:O7"/>
    <mergeCell ref="G5:BM5"/>
    <mergeCell ref="BE7:BG7"/>
    <mergeCell ref="G6:P6"/>
    <mergeCell ref="Q6:X6"/>
    <mergeCell ref="Y6:AG6"/>
    <mergeCell ref="AH6:AR6"/>
    <mergeCell ref="A2:H2"/>
    <mergeCell ref="P2:AH2"/>
    <mergeCell ref="AP2:BM2"/>
    <mergeCell ref="G7:I7"/>
    <mergeCell ref="J7:K7"/>
    <mergeCell ref="D4:D7"/>
    <mergeCell ref="E5:E7"/>
    <mergeCell ref="F5:F7"/>
    <mergeCell ref="BA7:BB7"/>
    <mergeCell ref="E4:F4"/>
    <mergeCell ref="AK7:AL7"/>
    <mergeCell ref="AN7:AP7"/>
    <mergeCell ref="BO7:BP7"/>
    <mergeCell ref="BN6:BU6"/>
    <mergeCell ref="AW7:AX7"/>
    <mergeCell ref="AF7:AG7"/>
    <mergeCell ref="AS7:AT7"/>
    <mergeCell ref="BA9:BB9"/>
    <mergeCell ref="BC9:BD9"/>
    <mergeCell ref="BE9:BG9"/>
    <mergeCell ref="BI9:BK9"/>
    <mergeCell ref="BL9:BM9"/>
    <mergeCell ref="AQ7:AR7"/>
    <mergeCell ref="AH7:AJ7"/>
    <mergeCell ref="BC6:BM6"/>
    <mergeCell ref="BL7:BM7"/>
    <mergeCell ref="BC7:BD7"/>
    <mergeCell ref="BI7:BK7"/>
    <mergeCell ref="AS6:BB6"/>
    <mergeCell ref="A8:BZ8"/>
    <mergeCell ref="AC9:AD9"/>
    <mergeCell ref="AF9:AG9"/>
    <mergeCell ref="AH9:AJ9"/>
    <mergeCell ref="AK9:AL9"/>
    <mergeCell ref="AN9:AP9"/>
    <mergeCell ref="A4:A7"/>
    <mergeCell ref="B4:C7"/>
    <mergeCell ref="U9:V9"/>
    <mergeCell ref="Y9:Z9"/>
    <mergeCell ref="AA9:AB9"/>
    <mergeCell ref="BO9:BP9"/>
    <mergeCell ref="BQ9:BR9"/>
    <mergeCell ref="BS9:BT9"/>
    <mergeCell ref="AY9:AZ9"/>
    <mergeCell ref="G9:I9"/>
    <mergeCell ref="J10:K10"/>
    <mergeCell ref="M10:O10"/>
    <mergeCell ref="BC10:BD10"/>
    <mergeCell ref="BO50:BP50"/>
    <mergeCell ref="B10:C10"/>
    <mergeCell ref="B9:C9"/>
    <mergeCell ref="A22:D22"/>
    <mergeCell ref="AY13:AZ13"/>
    <mergeCell ref="AN13:AP13"/>
    <mergeCell ref="AQ13:AR13"/>
    <mergeCell ref="G10:I10"/>
    <mergeCell ref="AH14:AJ14"/>
    <mergeCell ref="A12:BZ12"/>
    <mergeCell ref="B13:C13"/>
    <mergeCell ref="G13:I13"/>
    <mergeCell ref="G11:I11"/>
    <mergeCell ref="BS14:BT14"/>
    <mergeCell ref="BQ16:BR16"/>
    <mergeCell ref="BO16:BP16"/>
    <mergeCell ref="BL16:BM16"/>
    <mergeCell ref="BL14:BM14"/>
    <mergeCell ref="AK14:AL14"/>
    <mergeCell ref="AN16:AP16"/>
    <mergeCell ref="B20:C20"/>
    <mergeCell ref="G20:I20"/>
    <mergeCell ref="J20:K20"/>
    <mergeCell ref="M20:O20"/>
    <mergeCell ref="Q20:R20"/>
    <mergeCell ref="BQ10:BR10"/>
    <mergeCell ref="BO10:BP10"/>
    <mergeCell ref="J9:K9"/>
    <mergeCell ref="AN10:AP10"/>
    <mergeCell ref="BL11:BM11"/>
    <mergeCell ref="BO11:BP11"/>
    <mergeCell ref="BE20:BG20"/>
    <mergeCell ref="AW11:AX11"/>
    <mergeCell ref="AY11:AZ11"/>
    <mergeCell ref="AF11:AG11"/>
    <mergeCell ref="J13:K13"/>
    <mergeCell ref="BE13:BG13"/>
    <mergeCell ref="BO13:BP13"/>
    <mergeCell ref="Y13:Z13"/>
    <mergeCell ref="AA13:AB13"/>
    <mergeCell ref="AA19:AB19"/>
    <mergeCell ref="AC19:AD19"/>
    <mergeCell ref="AF19:AG19"/>
    <mergeCell ref="BI10:BK10"/>
    <mergeCell ref="Q16:R16"/>
    <mergeCell ref="BC13:BD13"/>
    <mergeCell ref="BC11:BD11"/>
    <mergeCell ref="BI13:BK13"/>
    <mergeCell ref="M13:O13"/>
    <mergeCell ref="Q13:R13"/>
    <mergeCell ref="AF14:AG14"/>
    <mergeCell ref="AN14:AP14"/>
    <mergeCell ref="M9:O9"/>
    <mergeCell ref="Q9:R9"/>
    <mergeCell ref="S9:T9"/>
    <mergeCell ref="AQ9:AR9"/>
    <mergeCell ref="AS9:AT9"/>
    <mergeCell ref="AU9:AV9"/>
    <mergeCell ref="AW9:AX9"/>
    <mergeCell ref="A11:D11"/>
    <mergeCell ref="Q14:R14"/>
    <mergeCell ref="BS11:BT11"/>
    <mergeCell ref="BS16:BT16"/>
    <mergeCell ref="BS13:BT13"/>
    <mergeCell ref="U69:V69"/>
    <mergeCell ref="AA69:AB69"/>
    <mergeCell ref="AC69:AD69"/>
    <mergeCell ref="B26:C26"/>
    <mergeCell ref="AY59:AZ59"/>
    <mergeCell ref="AF59:AG59"/>
    <mergeCell ref="AN66:AP66"/>
    <mergeCell ref="AQ66:AR66"/>
    <mergeCell ref="AS66:AT66"/>
    <mergeCell ref="AC59:AD59"/>
    <mergeCell ref="AA66:AB66"/>
    <mergeCell ref="U64:V64"/>
    <mergeCell ref="M47:O47"/>
    <mergeCell ref="B64:C64"/>
    <mergeCell ref="B67:C68"/>
    <mergeCell ref="G67:I68"/>
    <mergeCell ref="J67:K68"/>
    <mergeCell ref="J51:K51"/>
    <mergeCell ref="AH59:AJ59"/>
    <mergeCell ref="G54:I54"/>
    <mergeCell ref="G51:I51"/>
    <mergeCell ref="Q64:R64"/>
    <mergeCell ref="S64:T64"/>
    <mergeCell ref="G64:I64"/>
    <mergeCell ref="AS59:AT59"/>
    <mergeCell ref="M26:O26"/>
    <mergeCell ref="M51:O51"/>
    <mergeCell ref="BS49:BT49"/>
    <mergeCell ref="AC67:AD68"/>
    <mergeCell ref="AE67:AE68"/>
    <mergeCell ref="AF67:AG68"/>
    <mergeCell ref="AH67:AJ68"/>
    <mergeCell ref="AK67:AL68"/>
    <mergeCell ref="AM67:AM68"/>
    <mergeCell ref="AN67:AP68"/>
    <mergeCell ref="A40:BZ40"/>
    <mergeCell ref="BS41:BT41"/>
    <mergeCell ref="BL41:BM41"/>
    <mergeCell ref="AA39:AB39"/>
    <mergeCell ref="AC39:AD39"/>
    <mergeCell ref="BL47:BM47"/>
    <mergeCell ref="BO51:BP51"/>
    <mergeCell ref="BI62:BK62"/>
    <mergeCell ref="BI49:BK49"/>
    <mergeCell ref="G45:I45"/>
    <mergeCell ref="J45:K45"/>
    <mergeCell ref="M45:O45"/>
    <mergeCell ref="J42:K42"/>
    <mergeCell ref="Y42:Z42"/>
    <mergeCell ref="AU39:AV39"/>
    <mergeCell ref="AS41:AT41"/>
    <mergeCell ref="BA41:BB41"/>
    <mergeCell ref="U39:V39"/>
    <mergeCell ref="BQ39:BR39"/>
    <mergeCell ref="BE41:BG41"/>
    <mergeCell ref="Y41:Z41"/>
    <mergeCell ref="AA41:AB41"/>
    <mergeCell ref="Q41:R41"/>
    <mergeCell ref="S42:T42"/>
    <mergeCell ref="BI24:BK24"/>
    <mergeCell ref="BE28:BG28"/>
    <mergeCell ref="BQ21:BR21"/>
    <mergeCell ref="BI21:BK21"/>
    <mergeCell ref="AU21:AV21"/>
    <mergeCell ref="BC20:BD20"/>
    <mergeCell ref="BA22:BB22"/>
    <mergeCell ref="AN22:AP22"/>
    <mergeCell ref="BL49:BM49"/>
    <mergeCell ref="BS47:BT47"/>
    <mergeCell ref="BS43:BT43"/>
    <mergeCell ref="S20:T20"/>
    <mergeCell ref="U20:V20"/>
    <mergeCell ref="Y20:Z20"/>
    <mergeCell ref="Y25:Z25"/>
    <mergeCell ref="S31:T31"/>
    <mergeCell ref="AN25:AP25"/>
    <mergeCell ref="AH28:AJ28"/>
    <mergeCell ref="AA20:AB20"/>
    <mergeCell ref="AC20:AD20"/>
    <mergeCell ref="AF20:AG20"/>
    <mergeCell ref="AS21:AT21"/>
    <mergeCell ref="AH20:AJ20"/>
    <mergeCell ref="AK20:AL20"/>
    <mergeCell ref="AN20:AP20"/>
    <mergeCell ref="AC21:AD21"/>
    <mergeCell ref="AY28:AZ28"/>
    <mergeCell ref="BO21:BP21"/>
    <mergeCell ref="AH45:AJ45"/>
    <mergeCell ref="S47:T47"/>
    <mergeCell ref="S39:T39"/>
    <mergeCell ref="AW26:AX26"/>
    <mergeCell ref="BA19:BB19"/>
    <mergeCell ref="BC19:BD19"/>
    <mergeCell ref="BE19:BG19"/>
    <mergeCell ref="M14:O14"/>
    <mergeCell ref="S14:T14"/>
    <mergeCell ref="J14:K14"/>
    <mergeCell ref="BL24:BM24"/>
    <mergeCell ref="AY24:AZ24"/>
    <mergeCell ref="BL21:BM21"/>
    <mergeCell ref="S21:T21"/>
    <mergeCell ref="M11:O11"/>
    <mergeCell ref="Q11:R11"/>
    <mergeCell ref="S11:T11"/>
    <mergeCell ref="U11:V11"/>
    <mergeCell ref="J11:K11"/>
    <mergeCell ref="AK11:AL11"/>
    <mergeCell ref="AN11:AP11"/>
    <mergeCell ref="AA16:AB16"/>
    <mergeCell ref="AU14:AV14"/>
    <mergeCell ref="AQ14:AR14"/>
    <mergeCell ref="BI14:BK14"/>
    <mergeCell ref="U16:V16"/>
    <mergeCell ref="BI18:BK18"/>
    <mergeCell ref="BE11:BG11"/>
    <mergeCell ref="AC14:AD14"/>
    <mergeCell ref="AU18:AV18"/>
    <mergeCell ref="AK18:AL18"/>
    <mergeCell ref="AW18:AX18"/>
    <mergeCell ref="BA13:BB13"/>
    <mergeCell ref="BL22:BM22"/>
    <mergeCell ref="AF15:AG15"/>
    <mergeCell ref="AK13:AL13"/>
    <mergeCell ref="S10:T10"/>
    <mergeCell ref="Y11:Z11"/>
    <mergeCell ref="AA11:AB11"/>
    <mergeCell ref="AF10:AG10"/>
    <mergeCell ref="AF13:AG13"/>
    <mergeCell ref="AH13:AJ13"/>
    <mergeCell ref="BA11:BB11"/>
    <mergeCell ref="Q10:R10"/>
    <mergeCell ref="AY14:AZ14"/>
    <mergeCell ref="AH11:AJ11"/>
    <mergeCell ref="AY10:AZ10"/>
    <mergeCell ref="AA10:AB10"/>
    <mergeCell ref="AC10:AD10"/>
    <mergeCell ref="AY16:AZ16"/>
    <mergeCell ref="AQ16:AR16"/>
    <mergeCell ref="AS16:AT16"/>
    <mergeCell ref="Y15:Z15"/>
    <mergeCell ref="AA15:AB15"/>
    <mergeCell ref="Y16:Z16"/>
    <mergeCell ref="AC11:AD11"/>
    <mergeCell ref="AH10:AJ10"/>
    <mergeCell ref="U10:V10"/>
    <mergeCell ref="Y10:Z10"/>
    <mergeCell ref="AK10:AL10"/>
    <mergeCell ref="U13:V13"/>
    <mergeCell ref="AN15:AP15"/>
    <mergeCell ref="AQ15:AR15"/>
    <mergeCell ref="AS15:AT15"/>
    <mergeCell ref="BA10:BB10"/>
    <mergeCell ref="AS10:AT10"/>
    <mergeCell ref="AC13:AD13"/>
    <mergeCell ref="AS13:AT13"/>
    <mergeCell ref="AQ11:AR11"/>
    <mergeCell ref="S15:T15"/>
    <mergeCell ref="U15:V15"/>
    <mergeCell ref="BI25:BK25"/>
    <mergeCell ref="AK28:AL28"/>
    <mergeCell ref="U28:V28"/>
    <mergeCell ref="BA28:BB28"/>
    <mergeCell ref="AC28:AD28"/>
    <mergeCell ref="AS28:AT28"/>
    <mergeCell ref="AU28:AV28"/>
    <mergeCell ref="J41:K41"/>
    <mergeCell ref="M41:O41"/>
    <mergeCell ref="S41:T41"/>
    <mergeCell ref="BI32:BK32"/>
    <mergeCell ref="J39:K39"/>
    <mergeCell ref="AY18:AZ18"/>
    <mergeCell ref="BA18:BB18"/>
    <mergeCell ref="BC18:BD18"/>
    <mergeCell ref="U14:V14"/>
    <mergeCell ref="J24:K24"/>
    <mergeCell ref="J15:K15"/>
    <mergeCell ref="S13:T13"/>
    <mergeCell ref="AU25:AV25"/>
    <mergeCell ref="AH32:AJ32"/>
    <mergeCell ref="BE32:BG32"/>
    <mergeCell ref="AA18:AB18"/>
    <mergeCell ref="U18:V18"/>
    <mergeCell ref="BI19:BK19"/>
    <mergeCell ref="S28:T28"/>
    <mergeCell ref="AN19:AP19"/>
    <mergeCell ref="AF18:AG18"/>
    <mergeCell ref="BA32:BB32"/>
    <mergeCell ref="AN26:AP26"/>
    <mergeCell ref="AC42:AD42"/>
    <mergeCell ref="AF47:AG47"/>
    <mergeCell ref="AN47:AP47"/>
    <mergeCell ref="AQ47:AR47"/>
    <mergeCell ref="AS47:AT47"/>
    <mergeCell ref="S49:T49"/>
    <mergeCell ref="AF26:AG26"/>
    <mergeCell ref="AF27:AG27"/>
    <mergeCell ref="AF48:AG48"/>
    <mergeCell ref="AS49:AT49"/>
    <mergeCell ref="AH48:AJ48"/>
    <mergeCell ref="AK46:AL46"/>
    <mergeCell ref="AK27:AL27"/>
    <mergeCell ref="S27:T27"/>
    <mergeCell ref="Q47:R47"/>
    <mergeCell ref="Q39:R39"/>
    <mergeCell ref="U47:V47"/>
    <mergeCell ref="Q42:R42"/>
    <mergeCell ref="U41:V41"/>
    <mergeCell ref="AA47:AB47"/>
    <mergeCell ref="AC47:AD47"/>
    <mergeCell ref="AF42:AG42"/>
    <mergeCell ref="AH42:AJ42"/>
    <mergeCell ref="AC45:AD45"/>
    <mergeCell ref="Q46:R46"/>
    <mergeCell ref="S46:T46"/>
    <mergeCell ref="U46:V46"/>
    <mergeCell ref="AN46:AP46"/>
    <mergeCell ref="U43:V43"/>
    <mergeCell ref="AA45:AB45"/>
    <mergeCell ref="AN45:AP45"/>
    <mergeCell ref="AH47:AJ47"/>
    <mergeCell ref="AK47:AL47"/>
    <mergeCell ref="J48:K48"/>
    <mergeCell ref="M48:O48"/>
    <mergeCell ref="Q48:R48"/>
    <mergeCell ref="S48:T48"/>
    <mergeCell ref="U48:V48"/>
    <mergeCell ref="B46:C46"/>
    <mergeCell ref="G46:I46"/>
    <mergeCell ref="J46:K46"/>
    <mergeCell ref="M46:O46"/>
    <mergeCell ref="AA46:AB46"/>
    <mergeCell ref="AC46:AD46"/>
    <mergeCell ref="AF46:AG46"/>
    <mergeCell ref="AH46:AJ46"/>
    <mergeCell ref="M25:O25"/>
    <mergeCell ref="Q25:R25"/>
    <mergeCell ref="AC48:AD48"/>
    <mergeCell ref="Y26:Z26"/>
    <mergeCell ref="AA26:AB26"/>
    <mergeCell ref="AK26:AL26"/>
    <mergeCell ref="AF43:AG43"/>
    <mergeCell ref="A32:D32"/>
    <mergeCell ref="U42:V42"/>
    <mergeCell ref="AA42:AB42"/>
    <mergeCell ref="AS78:BB78"/>
    <mergeCell ref="AY61:AZ61"/>
    <mergeCell ref="AW61:AX61"/>
    <mergeCell ref="AQ58:AR58"/>
    <mergeCell ref="Q78:X78"/>
    <mergeCell ref="AK79:AL79"/>
    <mergeCell ref="J69:K69"/>
    <mergeCell ref="AW67:AX68"/>
    <mergeCell ref="AH78:AR78"/>
    <mergeCell ref="AF79:AG79"/>
    <mergeCell ref="U54:V54"/>
    <mergeCell ref="J59:K59"/>
    <mergeCell ref="G59:I59"/>
    <mergeCell ref="AA67:AB68"/>
    <mergeCell ref="AN61:AP61"/>
    <mergeCell ref="B41:C41"/>
    <mergeCell ref="BI47:BK47"/>
    <mergeCell ref="G47:I47"/>
    <mergeCell ref="AF49:AG49"/>
    <mergeCell ref="AH49:AJ49"/>
    <mergeCell ref="AK49:AL49"/>
    <mergeCell ref="A43:D43"/>
    <mergeCell ref="J47:K47"/>
    <mergeCell ref="M42:O42"/>
    <mergeCell ref="A44:BZ44"/>
    <mergeCell ref="AF41:AG41"/>
    <mergeCell ref="B48:C48"/>
    <mergeCell ref="Y45:Z45"/>
    <mergeCell ref="BO41:BP41"/>
    <mergeCell ref="BA49:BB49"/>
    <mergeCell ref="AA54:AB54"/>
    <mergeCell ref="AC54:AD54"/>
    <mergeCell ref="G26:I26"/>
    <mergeCell ref="B45:C45"/>
    <mergeCell ref="S26:T26"/>
    <mergeCell ref="U26:V26"/>
    <mergeCell ref="B15:C15"/>
    <mergeCell ref="G15:I15"/>
    <mergeCell ref="B18:C18"/>
    <mergeCell ref="G18:I18"/>
    <mergeCell ref="J18:K18"/>
    <mergeCell ref="M18:O18"/>
    <mergeCell ref="Q18:R18"/>
    <mergeCell ref="S18:T18"/>
    <mergeCell ref="S22:T22"/>
    <mergeCell ref="G32:I32"/>
    <mergeCell ref="G28:I28"/>
    <mergeCell ref="AA27:AB27"/>
    <mergeCell ref="U21:V21"/>
    <mergeCell ref="B42:C42"/>
    <mergeCell ref="B36:C39"/>
    <mergeCell ref="M43:O43"/>
    <mergeCell ref="G43:I43"/>
    <mergeCell ref="J43:K43"/>
    <mergeCell ref="Q43:R43"/>
    <mergeCell ref="U45:V45"/>
    <mergeCell ref="Y43:Z43"/>
    <mergeCell ref="AA43:AB43"/>
    <mergeCell ref="M15:O15"/>
    <mergeCell ref="Q15:R15"/>
    <mergeCell ref="Q45:R45"/>
    <mergeCell ref="S45:T45"/>
    <mergeCell ref="G42:I42"/>
    <mergeCell ref="S43:T43"/>
    <mergeCell ref="BO39:BP39"/>
    <mergeCell ref="BS45:BT45"/>
    <mergeCell ref="AK45:AL45"/>
    <mergeCell ref="AC43:AD43"/>
    <mergeCell ref="Y59:Z59"/>
    <mergeCell ref="BI71:BK71"/>
    <mergeCell ref="BS71:BT71"/>
    <mergeCell ref="BA69:BB69"/>
    <mergeCell ref="BC69:BD69"/>
    <mergeCell ref="BL71:BM71"/>
    <mergeCell ref="BO71:BP71"/>
    <mergeCell ref="BQ71:BR71"/>
    <mergeCell ref="BE69:BG69"/>
    <mergeCell ref="BL64:BM64"/>
    <mergeCell ref="BO64:BP64"/>
    <mergeCell ref="BQ64:BR64"/>
    <mergeCell ref="BS64:BT64"/>
    <mergeCell ref="AN62:AP62"/>
    <mergeCell ref="AQ62:AR62"/>
    <mergeCell ref="AS62:AT62"/>
    <mergeCell ref="AU62:AV62"/>
    <mergeCell ref="Y48:Z48"/>
    <mergeCell ref="AA48:AB48"/>
    <mergeCell ref="Y46:Z46"/>
    <mergeCell ref="AY54:AZ54"/>
    <mergeCell ref="AW46:AX46"/>
    <mergeCell ref="AY46:AZ46"/>
    <mergeCell ref="AW41:AX41"/>
    <mergeCell ref="BO61:BP61"/>
    <mergeCell ref="BO62:BP62"/>
    <mergeCell ref="BL67:BM68"/>
    <mergeCell ref="BN67:BN68"/>
    <mergeCell ref="BS83:BT83"/>
    <mergeCell ref="AF83:AG83"/>
    <mergeCell ref="G66:I66"/>
    <mergeCell ref="S66:T66"/>
    <mergeCell ref="U66:V66"/>
    <mergeCell ref="AC61:AD61"/>
    <mergeCell ref="AY67:AZ68"/>
    <mergeCell ref="BA67:BB68"/>
    <mergeCell ref="BC67:BD68"/>
    <mergeCell ref="AW62:AX62"/>
    <mergeCell ref="AY62:AZ62"/>
    <mergeCell ref="BA62:BB62"/>
    <mergeCell ref="BC62:BD62"/>
    <mergeCell ref="BE62:BG62"/>
    <mergeCell ref="BC61:BD61"/>
    <mergeCell ref="BA66:BB66"/>
    <mergeCell ref="BI63:BK63"/>
    <mergeCell ref="BL63:BM63"/>
    <mergeCell ref="A65:BZ65"/>
    <mergeCell ref="AQ69:AR69"/>
    <mergeCell ref="AK64:AL64"/>
    <mergeCell ref="AA64:AB64"/>
    <mergeCell ref="AC64:AD64"/>
    <mergeCell ref="AA61:AB61"/>
    <mergeCell ref="J66:K66"/>
    <mergeCell ref="Y66:Z66"/>
    <mergeCell ref="AK69:AL69"/>
    <mergeCell ref="AN69:AP69"/>
    <mergeCell ref="BS62:BT62"/>
    <mergeCell ref="BE67:BG68"/>
    <mergeCell ref="B66:C66"/>
    <mergeCell ref="AK66:AL66"/>
    <mergeCell ref="S62:T62"/>
    <mergeCell ref="M71:O71"/>
    <mergeCell ref="AC83:AD83"/>
    <mergeCell ref="E72:P72"/>
    <mergeCell ref="S83:T83"/>
    <mergeCell ref="M83:O83"/>
    <mergeCell ref="AK48:AL48"/>
    <mergeCell ref="AN48:AP48"/>
    <mergeCell ref="AS71:AT71"/>
    <mergeCell ref="U82:V82"/>
    <mergeCell ref="AA83:AB83"/>
    <mergeCell ref="S59:T59"/>
    <mergeCell ref="J61:K61"/>
    <mergeCell ref="M64:O64"/>
    <mergeCell ref="BO66:BP66"/>
    <mergeCell ref="BI48:BK48"/>
    <mergeCell ref="BH67:BH68"/>
    <mergeCell ref="BA59:BB59"/>
    <mergeCell ref="AN50:AP50"/>
    <mergeCell ref="AQ50:AR50"/>
    <mergeCell ref="AS50:AT50"/>
    <mergeCell ref="AQ63:AR63"/>
    <mergeCell ref="AS63:AT63"/>
    <mergeCell ref="AU63:AV63"/>
    <mergeCell ref="J54:K54"/>
    <mergeCell ref="AS58:AT58"/>
    <mergeCell ref="AU50:AV50"/>
    <mergeCell ref="AA58:AB58"/>
    <mergeCell ref="S79:T79"/>
    <mergeCell ref="AC51:AD51"/>
    <mergeCell ref="AF51:AG51"/>
    <mergeCell ref="AO59:AP59"/>
    <mergeCell ref="BA79:BB79"/>
    <mergeCell ref="BC81:BD81"/>
    <mergeCell ref="AU64:AV64"/>
    <mergeCell ref="AW64:AX64"/>
    <mergeCell ref="G48:I48"/>
    <mergeCell ref="BE88:BG88"/>
    <mergeCell ref="BI88:BK88"/>
    <mergeCell ref="AN71:AP71"/>
    <mergeCell ref="AQ71:AR71"/>
    <mergeCell ref="A55:XFD55"/>
    <mergeCell ref="AU54:AV54"/>
    <mergeCell ref="AW54:AX54"/>
    <mergeCell ref="AQ86:AR86"/>
    <mergeCell ref="AF84:AG84"/>
    <mergeCell ref="AU88:AV88"/>
    <mergeCell ref="AH84:AJ84"/>
    <mergeCell ref="AK84:AL84"/>
    <mergeCell ref="AN84:AP84"/>
    <mergeCell ref="AF88:AG88"/>
    <mergeCell ref="AH88:AJ88"/>
    <mergeCell ref="AK88:AL88"/>
    <mergeCell ref="AS86:AT86"/>
    <mergeCell ref="BL48:BM48"/>
    <mergeCell ref="BO48:BP48"/>
    <mergeCell ref="BQ48:BR48"/>
    <mergeCell ref="BS48:BT48"/>
    <mergeCell ref="CA58:CA59"/>
    <mergeCell ref="B62:C62"/>
    <mergeCell ref="G62:I62"/>
    <mergeCell ref="J62:K62"/>
    <mergeCell ref="M62:O62"/>
    <mergeCell ref="Q62:R62"/>
    <mergeCell ref="AU86:AV86"/>
    <mergeCell ref="AW84:AX84"/>
    <mergeCell ref="A85:BZ85"/>
    <mergeCell ref="AK71:AL71"/>
    <mergeCell ref="G78:P78"/>
    <mergeCell ref="BC79:BD79"/>
    <mergeCell ref="AH83:AJ83"/>
    <mergeCell ref="BS82:BT82"/>
    <mergeCell ref="AU82:AV82"/>
    <mergeCell ref="B88:C88"/>
    <mergeCell ref="G88:I88"/>
    <mergeCell ref="J88:K88"/>
    <mergeCell ref="M88:O88"/>
    <mergeCell ref="Q83:R83"/>
    <mergeCell ref="F77:F79"/>
    <mergeCell ref="BA84:BB84"/>
    <mergeCell ref="AA88:AB88"/>
    <mergeCell ref="BE84:BG84"/>
    <mergeCell ref="B83:C83"/>
    <mergeCell ref="Q71:R71"/>
    <mergeCell ref="Q86:R86"/>
    <mergeCell ref="S86:T86"/>
    <mergeCell ref="BC87:BD87"/>
    <mergeCell ref="BQ88:BR88"/>
    <mergeCell ref="S71:T71"/>
    <mergeCell ref="U86:V86"/>
    <mergeCell ref="Y86:Z86"/>
    <mergeCell ref="S81:T81"/>
    <mergeCell ref="AC81:AD81"/>
    <mergeCell ref="AW71:AX71"/>
    <mergeCell ref="AY71:AZ71"/>
    <mergeCell ref="BA71:BB71"/>
    <mergeCell ref="BQ95:BR95"/>
    <mergeCell ref="BS95:BT95"/>
    <mergeCell ref="B98:C98"/>
    <mergeCell ref="G98:I98"/>
    <mergeCell ref="J98:K98"/>
    <mergeCell ref="BC94:BD94"/>
    <mergeCell ref="J95:K95"/>
    <mergeCell ref="Y95:Z95"/>
    <mergeCell ref="AA95:AB95"/>
    <mergeCell ref="BL99:BM99"/>
    <mergeCell ref="AY99:AZ99"/>
    <mergeCell ref="BA99:BB99"/>
    <mergeCell ref="A96:BZ96"/>
    <mergeCell ref="BI95:BK95"/>
    <mergeCell ref="BL95:BM95"/>
    <mergeCell ref="BO95:BP95"/>
    <mergeCell ref="AF95:AG95"/>
    <mergeCell ref="BO97:BP97"/>
    <mergeCell ref="BE97:BG97"/>
    <mergeCell ref="BE95:BG95"/>
    <mergeCell ref="BI97:BK97"/>
    <mergeCell ref="BL97:BM97"/>
    <mergeCell ref="BQ98:BR98"/>
    <mergeCell ref="BE94:BG94"/>
    <mergeCell ref="AH94:AJ94"/>
    <mergeCell ref="AK94:AL94"/>
    <mergeCell ref="BO94:BP94"/>
    <mergeCell ref="BQ94:BR94"/>
    <mergeCell ref="BS94:BT94"/>
    <mergeCell ref="AH98:AJ98"/>
    <mergeCell ref="BQ97:BR97"/>
    <mergeCell ref="AU94:AV94"/>
    <mergeCell ref="M97:O97"/>
    <mergeCell ref="AA97:AB97"/>
    <mergeCell ref="AW94:AX94"/>
    <mergeCell ref="AY94:AZ94"/>
    <mergeCell ref="BA94:BB94"/>
    <mergeCell ref="BA97:BB97"/>
    <mergeCell ref="Q97:R97"/>
    <mergeCell ref="BA95:BB95"/>
    <mergeCell ref="BI98:BK98"/>
    <mergeCell ref="M98:O98"/>
    <mergeCell ref="AC98:AD98"/>
    <mergeCell ref="AF98:AG98"/>
    <mergeCell ref="BS97:BT97"/>
    <mergeCell ref="AA94:AB94"/>
    <mergeCell ref="B94:C94"/>
    <mergeCell ref="G94:I94"/>
    <mergeCell ref="J94:K94"/>
    <mergeCell ref="AC94:AD94"/>
    <mergeCell ref="AF94:AG94"/>
    <mergeCell ref="AY97:AZ97"/>
    <mergeCell ref="A95:D95"/>
    <mergeCell ref="AC97:AD97"/>
    <mergeCell ref="AF97:AG97"/>
    <mergeCell ref="M94:O94"/>
    <mergeCell ref="B97:C97"/>
    <mergeCell ref="J97:K97"/>
    <mergeCell ref="AS97:AT97"/>
    <mergeCell ref="M95:O95"/>
    <mergeCell ref="U95:V95"/>
    <mergeCell ref="AH95:AJ95"/>
    <mergeCell ref="AK95:AL95"/>
    <mergeCell ref="AN95:AP95"/>
    <mergeCell ref="AY95:AZ95"/>
    <mergeCell ref="AN94:AP94"/>
    <mergeCell ref="AQ94:AR94"/>
    <mergeCell ref="AS94:AT94"/>
    <mergeCell ref="AC95:AD95"/>
    <mergeCell ref="AA99:AB99"/>
    <mergeCell ref="AS95:AT95"/>
    <mergeCell ref="G99:I99"/>
    <mergeCell ref="J99:K99"/>
    <mergeCell ref="G107:P107"/>
    <mergeCell ref="J108:K108"/>
    <mergeCell ref="M108:O108"/>
    <mergeCell ref="BC99:BD99"/>
    <mergeCell ref="AC100:AD100"/>
    <mergeCell ref="AU95:AV95"/>
    <mergeCell ref="E105:F105"/>
    <mergeCell ref="BC95:BD95"/>
    <mergeCell ref="AY98:AZ98"/>
    <mergeCell ref="AH107:AR107"/>
    <mergeCell ref="AW99:AX99"/>
    <mergeCell ref="AH97:AJ97"/>
    <mergeCell ref="AW95:AX95"/>
    <mergeCell ref="S108:T108"/>
    <mergeCell ref="AY108:AZ108"/>
    <mergeCell ref="BA108:BB108"/>
    <mergeCell ref="G100:I100"/>
    <mergeCell ref="AK100:AL100"/>
    <mergeCell ref="AK97:AL97"/>
    <mergeCell ref="AN97:AP97"/>
    <mergeCell ref="AU97:AV97"/>
    <mergeCell ref="AQ95:AR95"/>
    <mergeCell ref="AK99:AL99"/>
    <mergeCell ref="AH108:AJ108"/>
    <mergeCell ref="A99:D99"/>
    <mergeCell ref="B92:C92"/>
    <mergeCell ref="G92:I92"/>
    <mergeCell ref="J92:K92"/>
    <mergeCell ref="M92:O92"/>
    <mergeCell ref="Q92:R92"/>
    <mergeCell ref="A105:A108"/>
    <mergeCell ref="B105:C108"/>
    <mergeCell ref="Q107:X107"/>
    <mergeCell ref="Y107:AG107"/>
    <mergeCell ref="BC110:BD110"/>
    <mergeCell ref="AA110:AB110"/>
    <mergeCell ref="AN108:AP108"/>
    <mergeCell ref="BA110:BB110"/>
    <mergeCell ref="AW111:AX111"/>
    <mergeCell ref="BI108:BK108"/>
    <mergeCell ref="U97:V97"/>
    <mergeCell ref="Y97:Z97"/>
    <mergeCell ref="AU99:AV99"/>
    <mergeCell ref="AN100:AP100"/>
    <mergeCell ref="AC99:AD99"/>
    <mergeCell ref="AQ97:AR97"/>
    <mergeCell ref="AQ98:AR98"/>
    <mergeCell ref="AS98:AT98"/>
    <mergeCell ref="Q110:R110"/>
    <mergeCell ref="AF111:AG111"/>
    <mergeCell ref="AQ111:AR111"/>
    <mergeCell ref="Y108:Z108"/>
    <mergeCell ref="BC93:BD93"/>
    <mergeCell ref="BE93:BG93"/>
    <mergeCell ref="BI93:BK93"/>
    <mergeCell ref="BO112:BP112"/>
    <mergeCell ref="E101:P101"/>
    <mergeCell ref="Y100:Z100"/>
    <mergeCell ref="BA98:BB98"/>
    <mergeCell ref="BC98:BD98"/>
    <mergeCell ref="BO93:BP93"/>
    <mergeCell ref="AF100:AG100"/>
    <mergeCell ref="AH100:AJ100"/>
    <mergeCell ref="AY100:AZ100"/>
    <mergeCell ref="AK92:AL92"/>
    <mergeCell ref="S92:T92"/>
    <mergeCell ref="U92:V92"/>
    <mergeCell ref="AN93:AP93"/>
    <mergeCell ref="AQ93:AR93"/>
    <mergeCell ref="AS93:AT93"/>
    <mergeCell ref="AU93:AV93"/>
    <mergeCell ref="BQ93:BR93"/>
    <mergeCell ref="S98:T98"/>
    <mergeCell ref="U98:V98"/>
    <mergeCell ref="F106:F108"/>
    <mergeCell ref="G112:I112"/>
    <mergeCell ref="AA100:AB100"/>
    <mergeCell ref="G105:BZ105"/>
    <mergeCell ref="G108:I108"/>
    <mergeCell ref="BS100:BT100"/>
    <mergeCell ref="BQ100:BR100"/>
    <mergeCell ref="AA98:AB98"/>
    <mergeCell ref="AS99:AT99"/>
    <mergeCell ref="G95:I95"/>
    <mergeCell ref="G97:I97"/>
    <mergeCell ref="BI99:BK99"/>
    <mergeCell ref="S97:T97"/>
    <mergeCell ref="BO99:BP99"/>
    <mergeCell ref="Y98:Z98"/>
    <mergeCell ref="BC97:BD97"/>
    <mergeCell ref="S100:T100"/>
    <mergeCell ref="AS100:AT100"/>
    <mergeCell ref="AU100:AV100"/>
    <mergeCell ref="AW100:AX100"/>
    <mergeCell ref="AS111:AT111"/>
    <mergeCell ref="AU111:AV111"/>
    <mergeCell ref="BS98:BT98"/>
    <mergeCell ref="BS115:BT115"/>
    <mergeCell ref="AW98:AX98"/>
    <mergeCell ref="BL100:BM100"/>
    <mergeCell ref="BO98:BP98"/>
    <mergeCell ref="AK98:AL98"/>
    <mergeCell ref="AQ99:AR99"/>
    <mergeCell ref="Q100:R100"/>
    <mergeCell ref="BE100:BG100"/>
    <mergeCell ref="AN98:AP98"/>
    <mergeCell ref="AH110:AJ110"/>
    <mergeCell ref="Y114:Z114"/>
    <mergeCell ref="AA114:AB114"/>
    <mergeCell ref="Q98:R98"/>
    <mergeCell ref="AQ100:AR100"/>
    <mergeCell ref="BQ99:BR99"/>
    <mergeCell ref="AN99:AP99"/>
    <mergeCell ref="AH99:AJ99"/>
    <mergeCell ref="BL98:BM98"/>
    <mergeCell ref="G106:BM106"/>
    <mergeCell ref="AA108:AB108"/>
    <mergeCell ref="AC108:AD108"/>
    <mergeCell ref="AF108:AG108"/>
    <mergeCell ref="BQ115:BR115"/>
    <mergeCell ref="BE112:BG112"/>
    <mergeCell ref="U99:V99"/>
    <mergeCell ref="Y99:Z99"/>
    <mergeCell ref="BQ120:BR120"/>
    <mergeCell ref="AY115:AZ115"/>
    <mergeCell ref="BE114:BG114"/>
    <mergeCell ref="BE99:BG99"/>
    <mergeCell ref="BO100:BP100"/>
    <mergeCell ref="AC120:AD120"/>
    <mergeCell ref="BS99:BT99"/>
    <mergeCell ref="AF99:AG99"/>
    <mergeCell ref="Q108:R108"/>
    <mergeCell ref="Y112:Z112"/>
    <mergeCell ref="BE98:BG98"/>
    <mergeCell ref="AU98:AV98"/>
    <mergeCell ref="Q117:R117"/>
    <mergeCell ref="BE119:BG119"/>
    <mergeCell ref="BI119:BK119"/>
    <mergeCell ref="BL119:BM119"/>
    <mergeCell ref="BO119:BP119"/>
    <mergeCell ref="AU119:AV119"/>
    <mergeCell ref="Q112:R112"/>
    <mergeCell ref="BS119:BT119"/>
    <mergeCell ref="BO120:BP120"/>
    <mergeCell ref="AH117:AJ117"/>
    <mergeCell ref="BI112:BK112"/>
    <mergeCell ref="BO108:BP108"/>
    <mergeCell ref="BO111:BP111"/>
    <mergeCell ref="BC112:BD112"/>
    <mergeCell ref="BI100:BK100"/>
    <mergeCell ref="AQ108:AR108"/>
    <mergeCell ref="BS26:BT26"/>
    <mergeCell ref="BA26:BB26"/>
    <mergeCell ref="BO26:BP26"/>
    <mergeCell ref="BC121:BD121"/>
    <mergeCell ref="AA115:AB115"/>
    <mergeCell ref="BI110:BK110"/>
    <mergeCell ref="BO110:BP110"/>
    <mergeCell ref="BE108:BG108"/>
    <mergeCell ref="BN107:BU107"/>
    <mergeCell ref="BA115:BB115"/>
    <mergeCell ref="BL115:BM115"/>
    <mergeCell ref="BQ110:BR110"/>
    <mergeCell ref="BS108:BT108"/>
    <mergeCell ref="AH120:AJ120"/>
    <mergeCell ref="AK120:AL120"/>
    <mergeCell ref="AN120:AP120"/>
    <mergeCell ref="AQ120:AR120"/>
    <mergeCell ref="AS120:AT120"/>
    <mergeCell ref="AU120:AV120"/>
    <mergeCell ref="A116:BZ116"/>
    <mergeCell ref="B117:C117"/>
    <mergeCell ref="G117:I117"/>
    <mergeCell ref="J117:K117"/>
    <mergeCell ref="M117:O117"/>
    <mergeCell ref="A121:D121"/>
    <mergeCell ref="G121:I121"/>
    <mergeCell ref="J121:K121"/>
    <mergeCell ref="M121:O121"/>
    <mergeCell ref="Q121:R121"/>
    <mergeCell ref="S121:T121"/>
    <mergeCell ref="U121:V121"/>
    <mergeCell ref="Y121:Z121"/>
    <mergeCell ref="B58:C59"/>
    <mergeCell ref="G58:I58"/>
    <mergeCell ref="AH58:AJ58"/>
    <mergeCell ref="AU58:AV58"/>
    <mergeCell ref="Y61:Z61"/>
    <mergeCell ref="BS61:BT61"/>
    <mergeCell ref="BX67:BX68"/>
    <mergeCell ref="BY67:BY68"/>
    <mergeCell ref="BV67:BV68"/>
    <mergeCell ref="BZ67:BZ68"/>
    <mergeCell ref="F67:F68"/>
    <mergeCell ref="A67:A68"/>
    <mergeCell ref="CA67:CA68"/>
    <mergeCell ref="B126:C127"/>
    <mergeCell ref="A126:A127"/>
    <mergeCell ref="F126:F127"/>
    <mergeCell ref="G126:I127"/>
    <mergeCell ref="J126:K127"/>
    <mergeCell ref="L126:L127"/>
    <mergeCell ref="M126:O127"/>
    <mergeCell ref="P126:P127"/>
    <mergeCell ref="Q126:R127"/>
    <mergeCell ref="S126:T127"/>
    <mergeCell ref="U126:V127"/>
    <mergeCell ref="W126:W127"/>
    <mergeCell ref="X126:X127"/>
    <mergeCell ref="Y126:Z127"/>
    <mergeCell ref="AA126:AB127"/>
    <mergeCell ref="AC126:AD127"/>
    <mergeCell ref="AE126:AE127"/>
    <mergeCell ref="AF126:AG127"/>
    <mergeCell ref="AH126:AJ127"/>
    <mergeCell ref="CA126:CA127"/>
    <mergeCell ref="BS126:BT127"/>
    <mergeCell ref="AU126:AV127"/>
    <mergeCell ref="AW126:AX127"/>
    <mergeCell ref="AY126:AZ127"/>
    <mergeCell ref="BH126:BH127"/>
    <mergeCell ref="BI126:BK127"/>
    <mergeCell ref="BL126:BM127"/>
    <mergeCell ref="BN126:BN127"/>
    <mergeCell ref="BO126:BP127"/>
    <mergeCell ref="BQ126:BR127"/>
    <mergeCell ref="BU126:BU127"/>
    <mergeCell ref="BV126:BV127"/>
    <mergeCell ref="BW126:BW127"/>
    <mergeCell ref="BX126:BX127"/>
    <mergeCell ref="BY126:BY127"/>
    <mergeCell ref="B119:C119"/>
    <mergeCell ref="G119:I119"/>
    <mergeCell ref="J119:K119"/>
    <mergeCell ref="M119:O119"/>
    <mergeCell ref="Q119:R119"/>
    <mergeCell ref="S119:T119"/>
    <mergeCell ref="U119:V119"/>
    <mergeCell ref="Y119:Z119"/>
    <mergeCell ref="AA119:AB119"/>
    <mergeCell ref="AC119:AD119"/>
    <mergeCell ref="AF119:AG119"/>
    <mergeCell ref="AH119:AJ119"/>
    <mergeCell ref="AK119:AL119"/>
    <mergeCell ref="AN119:AP119"/>
    <mergeCell ref="AQ119:AR119"/>
    <mergeCell ref="AS119:AT119"/>
    <mergeCell ref="BS46:BT46"/>
    <mergeCell ref="B87:C87"/>
    <mergeCell ref="G87:I87"/>
    <mergeCell ref="J87:K87"/>
    <mergeCell ref="M87:O87"/>
    <mergeCell ref="BL93:BM93"/>
    <mergeCell ref="BS93:BT93"/>
    <mergeCell ref="Q87:R87"/>
    <mergeCell ref="S87:T87"/>
    <mergeCell ref="U87:V87"/>
    <mergeCell ref="Y87:Z87"/>
    <mergeCell ref="AA87:AB87"/>
    <mergeCell ref="AC87:AD87"/>
    <mergeCell ref="AF87:AG87"/>
    <mergeCell ref="AH87:AJ87"/>
    <mergeCell ref="AK87:AL87"/>
    <mergeCell ref="AN87:AP87"/>
    <mergeCell ref="AQ87:AR87"/>
    <mergeCell ref="AS87:AT87"/>
    <mergeCell ref="AU87:AV87"/>
    <mergeCell ref="AW87:AX87"/>
    <mergeCell ref="AY87:AZ87"/>
    <mergeCell ref="BA87:BB87"/>
    <mergeCell ref="BQ91:BR91"/>
    <mergeCell ref="BC92:BD92"/>
    <mergeCell ref="AW92:AX92"/>
    <mergeCell ref="Y92:Z92"/>
    <mergeCell ref="BE92:BG92"/>
    <mergeCell ref="AA92:AB92"/>
    <mergeCell ref="AF91:AG91"/>
    <mergeCell ref="AN91:AP91"/>
    <mergeCell ref="AQ91:AR91"/>
    <mergeCell ref="AS89:AT89"/>
    <mergeCell ref="AU89:AV89"/>
    <mergeCell ref="BE87:BG87"/>
    <mergeCell ref="BI87:BK87"/>
    <mergeCell ref="BL87:BM87"/>
    <mergeCell ref="BO87:BP87"/>
    <mergeCell ref="BQ87:BR87"/>
    <mergeCell ref="BS87:BT87"/>
    <mergeCell ref="BE89:BG89"/>
    <mergeCell ref="BI89:BK89"/>
    <mergeCell ref="BL89:BM89"/>
    <mergeCell ref="BO89:BP89"/>
    <mergeCell ref="BS89:BT89"/>
    <mergeCell ref="BC90:BD90"/>
    <mergeCell ref="BE90:BG90"/>
    <mergeCell ref="BI90:BK90"/>
    <mergeCell ref="BL90:BM90"/>
    <mergeCell ref="BO90:BP90"/>
    <mergeCell ref="BQ90:BR90"/>
    <mergeCell ref="BS90:BT90"/>
    <mergeCell ref="BQ89:BR89"/>
    <mergeCell ref="BA89:BB89"/>
    <mergeCell ref="BC89:BD89"/>
    <mergeCell ref="AS90:AT90"/>
    <mergeCell ref="AU90:AV90"/>
    <mergeCell ref="AW90:AX90"/>
    <mergeCell ref="AY90:AZ90"/>
    <mergeCell ref="BA90:BB90"/>
    <mergeCell ref="AW89:AX89"/>
    <mergeCell ref="AY89:AZ89"/>
    <mergeCell ref="BI91:BK91"/>
    <mergeCell ref="BO88:BP88"/>
    <mergeCell ref="L67:L68"/>
    <mergeCell ref="M67:O68"/>
    <mergeCell ref="P67:P68"/>
    <mergeCell ref="Q67:R68"/>
    <mergeCell ref="B93:C93"/>
    <mergeCell ref="G93:I93"/>
    <mergeCell ref="J93:K93"/>
    <mergeCell ref="M93:O93"/>
    <mergeCell ref="Q93:R93"/>
    <mergeCell ref="S93:T93"/>
    <mergeCell ref="U93:V93"/>
    <mergeCell ref="Y93:Z93"/>
    <mergeCell ref="AA93:AB93"/>
    <mergeCell ref="AC93:AD93"/>
    <mergeCell ref="AF93:AG93"/>
    <mergeCell ref="AH93:AJ93"/>
    <mergeCell ref="AK93:AL93"/>
    <mergeCell ref="B90:C90"/>
    <mergeCell ref="G90:I90"/>
    <mergeCell ref="J90:K90"/>
    <mergeCell ref="M90:O90"/>
    <mergeCell ref="Q90:R90"/>
    <mergeCell ref="S90:T90"/>
    <mergeCell ref="U90:V90"/>
    <mergeCell ref="Y90:Z90"/>
    <mergeCell ref="AA90:AB90"/>
    <mergeCell ref="AC90:AD90"/>
    <mergeCell ref="J79:K79"/>
    <mergeCell ref="J86:K86"/>
    <mergeCell ref="M86:O86"/>
    <mergeCell ref="AF90:AG90"/>
    <mergeCell ref="AH90:AJ90"/>
    <mergeCell ref="AK90:AL90"/>
    <mergeCell ref="AN90:AP90"/>
    <mergeCell ref="AQ90:AR90"/>
    <mergeCell ref="B89:C89"/>
    <mergeCell ref="G89:I89"/>
    <mergeCell ref="J89:K89"/>
    <mergeCell ref="M89:O89"/>
    <mergeCell ref="Q89:R89"/>
    <mergeCell ref="S89:T89"/>
    <mergeCell ref="U89:V89"/>
    <mergeCell ref="Y89:Z89"/>
    <mergeCell ref="AA89:AB89"/>
    <mergeCell ref="AC89:AD89"/>
    <mergeCell ref="AF89:AG89"/>
    <mergeCell ref="AH89:AJ89"/>
    <mergeCell ref="AK89:AL89"/>
    <mergeCell ref="AN89:AP89"/>
    <mergeCell ref="AQ89:AR89"/>
  </mergeCells>
  <phoneticPr fontId="2" type="noConversion"/>
  <pageMargins left="0.35433070866141736" right="7.874015748031496E-2" top="0.11811023622047245" bottom="0.19685039370078741" header="0.15748031496062992" footer="0.11811023622047245"/>
  <pageSetup paperSize="9" scale="77" fitToHeight="0" orientation="landscape" r:id="rId1"/>
  <headerFooter alignWithMargins="0">
    <oddFooter>&amp;CStrona &amp;P/&amp;N</oddFooter>
  </headerFooter>
  <rowBreaks count="7" manualBreakCount="7">
    <brk id="22" max="16383" man="1"/>
    <brk id="35" max="16383" man="1"/>
    <brk id="54" max="16383" man="1"/>
    <brk id="76" max="16383" man="1"/>
    <brk id="94" max="16383" man="1"/>
    <brk id="102" max="16383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raport_z_planu_studiow II 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Kościołek</dc:creator>
  <cp:lastModifiedBy>Jolanta Moritz</cp:lastModifiedBy>
  <cp:lastPrinted>2024-12-07T05:41:26Z</cp:lastPrinted>
  <dcterms:created xsi:type="dcterms:W3CDTF">2014-01-31T06:40:27Z</dcterms:created>
  <dcterms:modified xsi:type="dcterms:W3CDTF">2025-05-26T11:10:18Z</dcterms:modified>
</cp:coreProperties>
</file>