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uz1\Desktop\PLANY ECTS\TD\"/>
    </mc:Choice>
  </mc:AlternateContent>
  <bookViews>
    <workbookView xWindow="0" yWindow="0" windowWidth="20730" windowHeight="11760" activeTab="2"/>
  </bookViews>
  <sheets>
    <sheet name="I rok" sheetId="2" r:id="rId1"/>
    <sheet name="II rok" sheetId="3" r:id="rId2"/>
    <sheet name="III rok" sheetId="4" r:id="rId3"/>
  </sheets>
  <calcPr calcId="162913"/>
</workbook>
</file>

<file path=xl/calcChain.xml><?xml version="1.0" encoding="utf-8"?>
<calcChain xmlns="http://schemas.openxmlformats.org/spreadsheetml/2006/main">
  <c r="I40" i="4" l="1"/>
  <c r="H40" i="4"/>
  <c r="G40" i="4"/>
  <c r="F40" i="4"/>
  <c r="D41" i="4"/>
  <c r="D40" i="4"/>
  <c r="I35" i="4"/>
  <c r="H35" i="4"/>
  <c r="G35" i="4"/>
  <c r="D35" i="4"/>
  <c r="I18" i="4"/>
  <c r="H18" i="4"/>
  <c r="G18" i="4"/>
  <c r="D18" i="4"/>
  <c r="I37" i="3"/>
  <c r="H37" i="3"/>
  <c r="G37" i="3"/>
  <c r="D38" i="3"/>
  <c r="D37" i="3"/>
  <c r="I31" i="3"/>
  <c r="H31" i="3"/>
  <c r="G31" i="3"/>
  <c r="E34" i="3"/>
  <c r="D34" i="3"/>
  <c r="D31" i="3"/>
  <c r="I14" i="3"/>
  <c r="H14" i="3"/>
  <c r="G14" i="3"/>
  <c r="D16" i="3"/>
  <c r="D14" i="3"/>
  <c r="I38" i="2"/>
  <c r="H38" i="2"/>
  <c r="G38" i="2"/>
  <c r="I32" i="2"/>
  <c r="H32" i="2"/>
  <c r="G32" i="2"/>
  <c r="I16" i="2"/>
  <c r="H16" i="2"/>
  <c r="G16" i="2"/>
  <c r="D39" i="2"/>
  <c r="D38" i="2"/>
  <c r="D35" i="2"/>
  <c r="D32" i="2"/>
  <c r="D16" i="2"/>
  <c r="E35" i="4" l="1"/>
  <c r="E18" i="4"/>
  <c r="E31" i="3"/>
  <c r="E14" i="3"/>
  <c r="E32" i="2"/>
  <c r="E16" i="2"/>
  <c r="E37" i="4" l="1"/>
  <c r="D37" i="4"/>
  <c r="E35" i="2"/>
  <c r="E37" i="3" l="1"/>
  <c r="E38" i="2"/>
  <c r="E40" i="4"/>
  <c r="E20" i="4"/>
  <c r="E41" i="4" s="1"/>
  <c r="D20" i="4"/>
  <c r="E16" i="3"/>
  <c r="E18" i="2"/>
  <c r="E39" i="2" s="1"/>
  <c r="D18" i="2"/>
  <c r="E38" i="3"/>
</calcChain>
</file>

<file path=xl/sharedStrings.xml><?xml version="1.0" encoding="utf-8"?>
<sst xmlns="http://schemas.openxmlformats.org/spreadsheetml/2006/main" count="392" uniqueCount="118">
  <si>
    <t xml:space="preserve">I ROK / I SEMESTR </t>
  </si>
  <si>
    <t xml:space="preserve">Lp. </t>
  </si>
  <si>
    <t xml:space="preserve">Nazwa przedmiotu </t>
  </si>
  <si>
    <t xml:space="preserve">ECTS </t>
  </si>
  <si>
    <t xml:space="preserve">1. </t>
  </si>
  <si>
    <t xml:space="preserve">Biofizyka </t>
  </si>
  <si>
    <t xml:space="preserve">E - egzamin , ZO - zaliczenie z oceną, Z - zaliczenie </t>
  </si>
  <si>
    <t xml:space="preserve">I ROK / II SEMESTR </t>
  </si>
  <si>
    <t xml:space="preserve">Fizjologia narządu żucia </t>
  </si>
  <si>
    <t xml:space="preserve">II ROK / III SEMESTR </t>
  </si>
  <si>
    <t xml:space="preserve">II ROK / IV SEMESTR </t>
  </si>
  <si>
    <t xml:space="preserve">III ROK / V SEMESTR </t>
  </si>
  <si>
    <t xml:space="preserve">III ROK / VI SEMESTR </t>
  </si>
  <si>
    <t>10.</t>
  </si>
  <si>
    <t>E</t>
  </si>
  <si>
    <t xml:space="preserve">OGÓŁEM I ROK: </t>
  </si>
  <si>
    <t>ZO</t>
  </si>
  <si>
    <t>Z</t>
  </si>
  <si>
    <t>KIERUNEK TECHNIKI DENTYSTYCZNE</t>
  </si>
  <si>
    <t>Jednostka organizacyjna</t>
  </si>
  <si>
    <t>Anatomia i histologia</t>
  </si>
  <si>
    <t>Katedra i Zakład Biofizyki</t>
  </si>
  <si>
    <t>Materiałoznawstwo techniczno-dentystyczne</t>
  </si>
  <si>
    <t>Modelarstwo i rysunek</t>
  </si>
  <si>
    <t>Propedeutyka ortodoncji</t>
  </si>
  <si>
    <t>Katedra i Zakład Ortopedii Szczękowej</t>
  </si>
  <si>
    <t>Propedeutyka protetyki</t>
  </si>
  <si>
    <t>Technika protetyczna</t>
  </si>
  <si>
    <t>BHP</t>
  </si>
  <si>
    <t>Katedra i Zakład Zarządzania w Pielęgniarstwie</t>
  </si>
  <si>
    <t>Zdrowie publiczne</t>
  </si>
  <si>
    <t>Katedra i Zakład Zdrowia Publicznego</t>
  </si>
  <si>
    <t>Technologia informacyjna</t>
  </si>
  <si>
    <t>Wychowanie fizyczne</t>
  </si>
  <si>
    <t>Studium Wychowania Fizycznego i Sportu</t>
  </si>
  <si>
    <t>Katedra i Zakład Chirurgii Stomatologicznej</t>
  </si>
  <si>
    <t>Technologia polimerów</t>
  </si>
  <si>
    <t>Katedra i Zakład Chemii Organicznej</t>
  </si>
  <si>
    <t>Socjologia z etyką</t>
  </si>
  <si>
    <t>Konstrukcja protez stałych i ruchomych</t>
  </si>
  <si>
    <t>Studium Praktycznej Nauki Języków Obcych</t>
  </si>
  <si>
    <t>11.</t>
  </si>
  <si>
    <t>Praktyka wakacyjna</t>
  </si>
  <si>
    <t>Kwalifikowana pierwsza pomoc</t>
  </si>
  <si>
    <t>Historia stomatologii</t>
  </si>
  <si>
    <t>Podstawy psychologii społecznej</t>
  </si>
  <si>
    <t>Biomechanika w technice dentystycznej</t>
  </si>
  <si>
    <t>Inżynieria warstwy wierzchniej</t>
  </si>
  <si>
    <t>Technika ortodontyczna</t>
  </si>
  <si>
    <t>Epidemiologia</t>
  </si>
  <si>
    <t>Metodologia badań</t>
  </si>
  <si>
    <t>Ochrona własności intelektualnej</t>
  </si>
  <si>
    <t>Technologia ceramiczna</t>
  </si>
  <si>
    <t>Mikrobiologia</t>
  </si>
  <si>
    <t>Ochrona środowiska</t>
  </si>
  <si>
    <t>Katedra i Zakład Higieny</t>
  </si>
  <si>
    <t>Propedeutyka chirurgii szczękowo-twarzowej</t>
  </si>
  <si>
    <t>Bezpieczeństwo pracy i ergonomia w pracowni technik dentystycznych</t>
  </si>
  <si>
    <t>Organizacja i zarządzanie pracownią technik dentystycznych</t>
  </si>
  <si>
    <t>Promocja zdrowia</t>
  </si>
  <si>
    <t>Prawo pracy</t>
  </si>
  <si>
    <t>Ekonomia i finanse w ochronie zdrowia</t>
  </si>
  <si>
    <t>Organizacja i zarządzanie w ochronie zdrowia</t>
  </si>
  <si>
    <t>Liczba godzin</t>
  </si>
  <si>
    <t>Liczba ECTS</t>
  </si>
  <si>
    <t>Technologia odlewnicza w technice dentystycznej</t>
  </si>
  <si>
    <t xml:space="preserve">OGÓŁEM II ROK: </t>
  </si>
  <si>
    <t xml:space="preserve">OGÓŁEM III ROK: </t>
  </si>
  <si>
    <t>Moduł do wyboru:</t>
  </si>
  <si>
    <t>Moduł protetyczny:</t>
  </si>
  <si>
    <t>5.</t>
  </si>
  <si>
    <t>I</t>
  </si>
  <si>
    <t>II</t>
  </si>
  <si>
    <t>Moduł ortodontyczny:</t>
  </si>
  <si>
    <t>8.</t>
  </si>
  <si>
    <t>6.</t>
  </si>
  <si>
    <t>9.</t>
  </si>
  <si>
    <t>Język obcy dodatkowy do wyboru (niemiecki, rosyjski, włoski, hiszpański, łaciński)</t>
  </si>
  <si>
    <t>Katedra Anatomii Człowieka</t>
  </si>
  <si>
    <t>Język obcy do wyboru: angielski, włoski, hiszpański, rosyjski, niemiecki</t>
  </si>
  <si>
    <t>Katedra i Zakład Epidemiologii i Metodologii Badań Klinicznych</t>
  </si>
  <si>
    <t>Katedra i Klinika Chirurgii Szczękowo-Twarzowej</t>
  </si>
  <si>
    <t>Egzamin dyplomowy licencjacki</t>
  </si>
  <si>
    <t>PLAN STUDIÓW 2019 - 2022</t>
  </si>
  <si>
    <t>12.</t>
  </si>
  <si>
    <t>Praktyka semestralna</t>
  </si>
  <si>
    <t>OGÓŁEM I ROK z praktykami</t>
  </si>
  <si>
    <t>7.</t>
  </si>
  <si>
    <t>OGÓŁEM II ROK z praktykami</t>
  </si>
  <si>
    <t xml:space="preserve">OGÓŁEM III ROK z praktykami </t>
  </si>
  <si>
    <t>Samodzielna Pracownia Technik Dentystycznych</t>
  </si>
  <si>
    <t>Zakład Inf. i StatystykiMed. z Pracownią Zdal.Nauczania</t>
  </si>
  <si>
    <t>Zakład SocjologiiMedycyny</t>
  </si>
  <si>
    <t>Pracownia Historii NaukMedycznych i Farmaceutycznych</t>
  </si>
  <si>
    <t>Zakład Neuropsychiatrii Klinicznej</t>
  </si>
  <si>
    <t>Pracownia FilozofiiMedycyny</t>
  </si>
  <si>
    <t>Zakład Wirusologii z Laboratorium SARS</t>
  </si>
  <si>
    <t>Katedra i Zakład Histologii Embriologii i Cytofizjologii</t>
  </si>
  <si>
    <t>Pracownia Filozofii Medycyny</t>
  </si>
  <si>
    <t xml:space="preserve">Liczba godzin ogółem </t>
  </si>
  <si>
    <t xml:space="preserve">Forma zaliczenia przedmiotu </t>
  </si>
  <si>
    <t>Liczba godzin wykłady</t>
  </si>
  <si>
    <t>Liczba godzin ćwiczenia</t>
  </si>
  <si>
    <t>Liczba godzin seminaria</t>
  </si>
  <si>
    <t>liczbność grupy</t>
  </si>
  <si>
    <t>2.</t>
  </si>
  <si>
    <t>3.</t>
  </si>
  <si>
    <t>4.</t>
  </si>
  <si>
    <t>Liczba godzin praktyki</t>
  </si>
  <si>
    <t>Suma godzin</t>
  </si>
  <si>
    <t>Suma godzin z praktykami</t>
  </si>
  <si>
    <t>1.</t>
  </si>
  <si>
    <t xml:space="preserve">Cały tok studiów: </t>
  </si>
  <si>
    <t>liczba godzin wykładów</t>
  </si>
  <si>
    <t>liczba godzin ćwiczeń</t>
  </si>
  <si>
    <t>liczba godzin seminariów</t>
  </si>
  <si>
    <t>liczba godzin praktyk</t>
  </si>
  <si>
    <t>4 159 godzin, 180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</si>
</sst>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2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 applyAlignment="1"/>
    <xf numFmtId="0" fontId="4" fillId="0" borderId="31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15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0" fontId="4" fillId="2" borderId="2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B1" zoomScale="80" zoomScaleNormal="80" workbookViewId="0">
      <selection activeCell="J34" sqref="J34"/>
    </sheetView>
  </sheetViews>
  <sheetFormatPr defaultRowHeight="12.75" x14ac:dyDescent="0.2"/>
  <cols>
    <col min="1" max="1" width="4.28515625" style="1" customWidth="1"/>
    <col min="2" max="2" width="33" style="1" customWidth="1"/>
    <col min="3" max="3" width="41.42578125" style="1" customWidth="1"/>
    <col min="4" max="4" width="7.7109375" style="1" customWidth="1"/>
    <col min="5" max="5" width="5.42578125" style="1" customWidth="1"/>
    <col min="6" max="6" width="9.5703125" style="1" customWidth="1"/>
    <col min="7" max="8" width="8.28515625" style="1" customWidth="1"/>
    <col min="9" max="9" width="9.140625" style="1" customWidth="1"/>
    <col min="10" max="10" width="9.42578125" style="1" customWidth="1"/>
    <col min="11" max="16384" width="9.140625" style="60"/>
  </cols>
  <sheetData>
    <row r="1" spans="1:10" s="59" customFormat="1" ht="15.75" x14ac:dyDescent="0.15">
      <c r="A1" s="15"/>
      <c r="B1" s="94" t="s">
        <v>83</v>
      </c>
      <c r="C1" s="95" t="s">
        <v>18</v>
      </c>
      <c r="D1" s="15"/>
      <c r="E1" s="15"/>
      <c r="F1" s="15"/>
      <c r="G1" s="15"/>
      <c r="H1" s="15"/>
      <c r="I1" s="15"/>
      <c r="J1" s="15"/>
    </row>
    <row r="2" spans="1:10" s="59" customFormat="1" ht="13.5" thickBot="1" x14ac:dyDescent="0.2">
      <c r="A2" s="15"/>
      <c r="B2" s="96" t="s">
        <v>0</v>
      </c>
      <c r="C2" s="14"/>
      <c r="D2" s="14"/>
      <c r="E2" s="14"/>
      <c r="F2" s="14"/>
      <c r="G2" s="14"/>
      <c r="H2" s="14"/>
      <c r="I2" s="14"/>
      <c r="J2" s="14"/>
    </row>
    <row r="3" spans="1:10" ht="32.25" thickBot="1" x14ac:dyDescent="0.25">
      <c r="A3" s="18" t="s">
        <v>1</v>
      </c>
      <c r="B3" s="44" t="s">
        <v>2</v>
      </c>
      <c r="C3" s="44" t="s">
        <v>19</v>
      </c>
      <c r="D3" s="45" t="s">
        <v>99</v>
      </c>
      <c r="E3" s="45" t="s">
        <v>3</v>
      </c>
      <c r="F3" s="45" t="s">
        <v>100</v>
      </c>
      <c r="G3" s="45" t="s">
        <v>101</v>
      </c>
      <c r="H3" s="45" t="s">
        <v>102</v>
      </c>
      <c r="I3" s="17" t="s">
        <v>103</v>
      </c>
      <c r="J3" s="57" t="s">
        <v>104</v>
      </c>
    </row>
    <row r="4" spans="1:10" x14ac:dyDescent="0.2">
      <c r="A4" s="149" t="s">
        <v>4</v>
      </c>
      <c r="B4" s="151" t="s">
        <v>20</v>
      </c>
      <c r="C4" s="89" t="s">
        <v>97</v>
      </c>
      <c r="D4" s="93">
        <v>5</v>
      </c>
      <c r="E4" s="153">
        <v>3</v>
      </c>
      <c r="F4" s="155" t="s">
        <v>16</v>
      </c>
      <c r="G4" s="2">
        <v>0</v>
      </c>
      <c r="H4" s="2">
        <v>0</v>
      </c>
      <c r="I4" s="20">
        <v>5</v>
      </c>
      <c r="J4" s="140">
        <v>20</v>
      </c>
    </row>
    <row r="5" spans="1:10" x14ac:dyDescent="0.2">
      <c r="A5" s="150"/>
      <c r="B5" s="152"/>
      <c r="C5" s="4" t="s">
        <v>78</v>
      </c>
      <c r="D5" s="5">
        <v>40</v>
      </c>
      <c r="E5" s="154"/>
      <c r="F5" s="154"/>
      <c r="G5" s="6">
        <v>19</v>
      </c>
      <c r="H5" s="12">
        <v>16</v>
      </c>
      <c r="I5" s="21">
        <v>5</v>
      </c>
      <c r="J5" s="141"/>
    </row>
    <row r="6" spans="1:10" x14ac:dyDescent="0.2">
      <c r="A6" s="3" t="s">
        <v>105</v>
      </c>
      <c r="B6" s="4" t="s">
        <v>28</v>
      </c>
      <c r="C6" s="4" t="s">
        <v>29</v>
      </c>
      <c r="D6" s="5">
        <v>4</v>
      </c>
      <c r="E6" s="5">
        <v>0</v>
      </c>
      <c r="F6" s="5" t="s">
        <v>17</v>
      </c>
      <c r="G6" s="6">
        <v>4</v>
      </c>
      <c r="H6" s="12">
        <v>0</v>
      </c>
      <c r="I6" s="21">
        <v>0</v>
      </c>
      <c r="J6" s="141"/>
    </row>
    <row r="7" spans="1:10" x14ac:dyDescent="0.2">
      <c r="A7" s="3" t="s">
        <v>106</v>
      </c>
      <c r="B7" s="4" t="s">
        <v>5</v>
      </c>
      <c r="C7" s="4" t="s">
        <v>21</v>
      </c>
      <c r="D7" s="5">
        <v>30</v>
      </c>
      <c r="E7" s="5">
        <v>3</v>
      </c>
      <c r="F7" s="5" t="s">
        <v>14</v>
      </c>
      <c r="G7" s="6">
        <v>10</v>
      </c>
      <c r="H7" s="12">
        <v>10</v>
      </c>
      <c r="I7" s="21">
        <v>10</v>
      </c>
      <c r="J7" s="141">
        <v>10</v>
      </c>
    </row>
    <row r="8" spans="1:10" x14ac:dyDescent="0.2">
      <c r="A8" s="3" t="s">
        <v>107</v>
      </c>
      <c r="B8" s="4" t="s">
        <v>22</v>
      </c>
      <c r="C8" s="4" t="s">
        <v>90</v>
      </c>
      <c r="D8" s="5">
        <v>25</v>
      </c>
      <c r="E8" s="5">
        <v>1</v>
      </c>
      <c r="F8" s="5" t="s">
        <v>16</v>
      </c>
      <c r="G8" s="12">
        <v>0</v>
      </c>
      <c r="H8" s="12">
        <v>0</v>
      </c>
      <c r="I8" s="22">
        <v>25</v>
      </c>
      <c r="J8" s="141"/>
    </row>
    <row r="9" spans="1:10" x14ac:dyDescent="0.2">
      <c r="A9" s="3" t="s">
        <v>70</v>
      </c>
      <c r="B9" s="4" t="s">
        <v>23</v>
      </c>
      <c r="C9" s="4" t="s">
        <v>90</v>
      </c>
      <c r="D9" s="5">
        <v>48</v>
      </c>
      <c r="E9" s="5">
        <v>2</v>
      </c>
      <c r="F9" s="5" t="s">
        <v>16</v>
      </c>
      <c r="G9" s="6">
        <v>0</v>
      </c>
      <c r="H9" s="12">
        <v>48</v>
      </c>
      <c r="I9" s="21">
        <v>0</v>
      </c>
      <c r="J9" s="141">
        <v>10</v>
      </c>
    </row>
    <row r="10" spans="1:10" x14ac:dyDescent="0.2">
      <c r="A10" s="3" t="s">
        <v>75</v>
      </c>
      <c r="B10" s="4" t="s">
        <v>24</v>
      </c>
      <c r="C10" s="4" t="s">
        <v>25</v>
      </c>
      <c r="D10" s="5">
        <v>40</v>
      </c>
      <c r="E10" s="5">
        <v>2</v>
      </c>
      <c r="F10" s="5" t="s">
        <v>16</v>
      </c>
      <c r="G10" s="6">
        <v>0</v>
      </c>
      <c r="H10" s="12">
        <v>10</v>
      </c>
      <c r="I10" s="21">
        <v>30</v>
      </c>
      <c r="J10" s="141">
        <v>10</v>
      </c>
    </row>
    <row r="11" spans="1:10" x14ac:dyDescent="0.2">
      <c r="A11" s="3" t="s">
        <v>87</v>
      </c>
      <c r="B11" s="4" t="s">
        <v>26</v>
      </c>
      <c r="C11" s="4" t="s">
        <v>90</v>
      </c>
      <c r="D11" s="5">
        <v>50</v>
      </c>
      <c r="E11" s="5">
        <v>4</v>
      </c>
      <c r="F11" s="5" t="s">
        <v>14</v>
      </c>
      <c r="G11" s="6">
        <v>0</v>
      </c>
      <c r="H11" s="12">
        <v>20</v>
      </c>
      <c r="I11" s="21">
        <v>30</v>
      </c>
      <c r="J11" s="141">
        <v>10</v>
      </c>
    </row>
    <row r="12" spans="1:10" x14ac:dyDescent="0.2">
      <c r="A12" s="3" t="s">
        <v>74</v>
      </c>
      <c r="B12" s="4" t="s">
        <v>27</v>
      </c>
      <c r="C12" s="4" t="s">
        <v>90</v>
      </c>
      <c r="D12" s="5">
        <v>180</v>
      </c>
      <c r="E12" s="5">
        <v>9</v>
      </c>
      <c r="F12" s="11" t="s">
        <v>16</v>
      </c>
      <c r="G12" s="6">
        <v>30</v>
      </c>
      <c r="H12" s="12">
        <v>120</v>
      </c>
      <c r="I12" s="21">
        <v>30</v>
      </c>
      <c r="J12" s="141">
        <v>10</v>
      </c>
    </row>
    <row r="13" spans="1:10" x14ac:dyDescent="0.2">
      <c r="A13" s="29" t="s">
        <v>76</v>
      </c>
      <c r="B13" s="7" t="s">
        <v>32</v>
      </c>
      <c r="C13" s="7" t="s">
        <v>91</v>
      </c>
      <c r="D13" s="8">
        <v>30</v>
      </c>
      <c r="E13" s="8">
        <v>2</v>
      </c>
      <c r="F13" s="8" t="s">
        <v>16</v>
      </c>
      <c r="G13" s="9">
        <v>10</v>
      </c>
      <c r="H13" s="38">
        <v>10</v>
      </c>
      <c r="I13" s="23">
        <v>10</v>
      </c>
      <c r="J13" s="141">
        <v>15</v>
      </c>
    </row>
    <row r="14" spans="1:10" x14ac:dyDescent="0.2">
      <c r="A14" s="36" t="s">
        <v>13</v>
      </c>
      <c r="B14" s="7" t="s">
        <v>33</v>
      </c>
      <c r="C14" s="7" t="s">
        <v>34</v>
      </c>
      <c r="D14" s="8">
        <v>30</v>
      </c>
      <c r="E14" s="8">
        <v>0</v>
      </c>
      <c r="F14" s="8" t="s">
        <v>17</v>
      </c>
      <c r="G14" s="9">
        <v>0</v>
      </c>
      <c r="H14" s="38">
        <v>30</v>
      </c>
      <c r="I14" s="23">
        <v>0</v>
      </c>
      <c r="J14" s="141">
        <v>20</v>
      </c>
    </row>
    <row r="15" spans="1:10" ht="13.5" thickBot="1" x14ac:dyDescent="0.25">
      <c r="A15" s="3" t="s">
        <v>41</v>
      </c>
      <c r="B15" s="4" t="s">
        <v>30</v>
      </c>
      <c r="C15" s="4" t="s">
        <v>31</v>
      </c>
      <c r="D15" s="5">
        <v>20</v>
      </c>
      <c r="E15" s="5">
        <v>1</v>
      </c>
      <c r="F15" s="5" t="s">
        <v>16</v>
      </c>
      <c r="G15" s="6">
        <v>10</v>
      </c>
      <c r="H15" s="12">
        <v>0</v>
      </c>
      <c r="I15" s="21">
        <v>10</v>
      </c>
      <c r="J15" s="142"/>
    </row>
    <row r="16" spans="1:10" ht="13.5" thickBot="1" x14ac:dyDescent="0.25">
      <c r="A16" s="54"/>
      <c r="B16" s="62" t="s">
        <v>109</v>
      </c>
      <c r="C16" s="80"/>
      <c r="D16" s="44">
        <f>SUM(D4:D15)</f>
        <v>502</v>
      </c>
      <c r="E16" s="44">
        <f>SUM(E4:E15)</f>
        <v>27</v>
      </c>
      <c r="F16" s="44"/>
      <c r="G16" s="44">
        <f>SUM(G4:G15)</f>
        <v>83</v>
      </c>
      <c r="H16" s="44">
        <f>SUM(H4:H15)</f>
        <v>264</v>
      </c>
      <c r="I16" s="19">
        <f>SUM(I4:I15)</f>
        <v>155</v>
      </c>
    </row>
    <row r="17" spans="1:10" ht="13.5" thickBot="1" x14ac:dyDescent="0.25">
      <c r="A17" s="40" t="s">
        <v>84</v>
      </c>
      <c r="B17" s="87" t="s">
        <v>85</v>
      </c>
      <c r="C17" s="87" t="s">
        <v>90</v>
      </c>
      <c r="D17" s="41">
        <v>90</v>
      </c>
      <c r="E17" s="41">
        <v>3</v>
      </c>
      <c r="F17" s="41"/>
      <c r="G17" s="41"/>
      <c r="H17" s="41"/>
      <c r="I17" s="58"/>
    </row>
    <row r="18" spans="1:10" ht="13.5" thickBot="1" x14ac:dyDescent="0.25">
      <c r="A18" s="63"/>
      <c r="B18" s="62" t="s">
        <v>110</v>
      </c>
      <c r="C18" s="76"/>
      <c r="D18" s="44">
        <f>SUM(D16:D17)</f>
        <v>592</v>
      </c>
      <c r="E18" s="44">
        <f>SUM(E16:E17)</f>
        <v>30</v>
      </c>
      <c r="F18" s="44"/>
      <c r="G18" s="44"/>
      <c r="H18" s="44"/>
      <c r="I18" s="19"/>
    </row>
    <row r="19" spans="1:10" x14ac:dyDescent="0.2">
      <c r="A19" s="88"/>
      <c r="B19" s="88"/>
      <c r="C19" s="88"/>
      <c r="D19" s="88"/>
      <c r="E19" s="88"/>
      <c r="F19" s="88"/>
      <c r="G19" s="88"/>
      <c r="H19" s="88"/>
      <c r="I19" s="15"/>
    </row>
    <row r="20" spans="1:10" s="59" customFormat="1" ht="13.5" thickBot="1" x14ac:dyDescent="0.2">
      <c r="A20" s="15"/>
      <c r="B20" s="97" t="s">
        <v>7</v>
      </c>
      <c r="C20" s="14"/>
      <c r="D20" s="14"/>
      <c r="E20" s="14"/>
      <c r="F20" s="14"/>
      <c r="G20" s="14"/>
      <c r="H20" s="14"/>
      <c r="I20" s="14"/>
      <c r="J20" s="14"/>
    </row>
    <row r="21" spans="1:10" ht="32.25" thickBot="1" x14ac:dyDescent="0.25">
      <c r="A21" s="18" t="s">
        <v>1</v>
      </c>
      <c r="B21" s="44" t="s">
        <v>2</v>
      </c>
      <c r="C21" s="44" t="s">
        <v>19</v>
      </c>
      <c r="D21" s="45" t="s">
        <v>99</v>
      </c>
      <c r="E21" s="45" t="s">
        <v>3</v>
      </c>
      <c r="F21" s="45" t="s">
        <v>100</v>
      </c>
      <c r="G21" s="45" t="s">
        <v>101</v>
      </c>
      <c r="H21" s="45" t="s">
        <v>102</v>
      </c>
      <c r="I21" s="17" t="s">
        <v>103</v>
      </c>
      <c r="J21" s="57" t="s">
        <v>104</v>
      </c>
    </row>
    <row r="22" spans="1:10" x14ac:dyDescent="0.2">
      <c r="A22" s="91" t="s">
        <v>4</v>
      </c>
      <c r="B22" s="89" t="s">
        <v>8</v>
      </c>
      <c r="C22" s="89" t="s">
        <v>35</v>
      </c>
      <c r="D22" s="93">
        <v>15</v>
      </c>
      <c r="E22" s="93">
        <v>1</v>
      </c>
      <c r="F22" s="93" t="s">
        <v>16</v>
      </c>
      <c r="G22" s="2">
        <v>5</v>
      </c>
      <c r="H22" s="39">
        <v>10</v>
      </c>
      <c r="I22" s="20">
        <v>0</v>
      </c>
      <c r="J22" s="143">
        <v>20</v>
      </c>
    </row>
    <row r="23" spans="1:10" ht="21" x14ac:dyDescent="0.2">
      <c r="A23" s="3" t="s">
        <v>105</v>
      </c>
      <c r="B23" s="4" t="s">
        <v>79</v>
      </c>
      <c r="C23" s="4" t="s">
        <v>40</v>
      </c>
      <c r="D23" s="5">
        <v>30</v>
      </c>
      <c r="E23" s="5">
        <v>2</v>
      </c>
      <c r="F23" s="5" t="s">
        <v>16</v>
      </c>
      <c r="G23" s="6">
        <v>0</v>
      </c>
      <c r="H23" s="12">
        <v>30</v>
      </c>
      <c r="I23" s="21">
        <v>0</v>
      </c>
      <c r="J23" s="141">
        <v>20</v>
      </c>
    </row>
    <row r="24" spans="1:10" x14ac:dyDescent="0.2">
      <c r="A24" s="3" t="s">
        <v>106</v>
      </c>
      <c r="B24" s="4" t="s">
        <v>39</v>
      </c>
      <c r="C24" s="4" t="s">
        <v>90</v>
      </c>
      <c r="D24" s="5">
        <v>45</v>
      </c>
      <c r="E24" s="5">
        <v>2</v>
      </c>
      <c r="F24" s="5" t="s">
        <v>16</v>
      </c>
      <c r="G24" s="6">
        <v>15</v>
      </c>
      <c r="H24" s="12">
        <v>0</v>
      </c>
      <c r="I24" s="21">
        <v>30</v>
      </c>
      <c r="J24" s="141"/>
    </row>
    <row r="25" spans="1:10" x14ac:dyDescent="0.2">
      <c r="A25" s="3" t="s">
        <v>107</v>
      </c>
      <c r="B25" s="4" t="s">
        <v>22</v>
      </c>
      <c r="C25" s="4" t="s">
        <v>90</v>
      </c>
      <c r="D25" s="5">
        <v>20</v>
      </c>
      <c r="E25" s="5">
        <v>1</v>
      </c>
      <c r="F25" s="5" t="s">
        <v>14</v>
      </c>
      <c r="G25" s="6">
        <v>0</v>
      </c>
      <c r="H25" s="12">
        <v>0</v>
      </c>
      <c r="I25" s="21">
        <v>20</v>
      </c>
      <c r="J25" s="141"/>
    </row>
    <row r="26" spans="1:10" x14ac:dyDescent="0.2">
      <c r="A26" s="3" t="s">
        <v>70</v>
      </c>
      <c r="B26" s="4" t="s">
        <v>23</v>
      </c>
      <c r="C26" s="4" t="s">
        <v>90</v>
      </c>
      <c r="D26" s="5">
        <v>102</v>
      </c>
      <c r="E26" s="5">
        <v>3</v>
      </c>
      <c r="F26" s="5" t="s">
        <v>16</v>
      </c>
      <c r="G26" s="6">
        <v>0</v>
      </c>
      <c r="H26" s="12">
        <v>65</v>
      </c>
      <c r="I26" s="21">
        <v>37</v>
      </c>
      <c r="J26" s="141">
        <v>10</v>
      </c>
    </row>
    <row r="27" spans="1:10" x14ac:dyDescent="0.2">
      <c r="A27" s="3" t="s">
        <v>75</v>
      </c>
      <c r="B27" s="4" t="s">
        <v>38</v>
      </c>
      <c r="C27" s="4" t="s">
        <v>92</v>
      </c>
      <c r="D27" s="5">
        <v>20</v>
      </c>
      <c r="E27" s="5">
        <v>1</v>
      </c>
      <c r="F27" s="5" t="s">
        <v>16</v>
      </c>
      <c r="G27" s="6">
        <v>10</v>
      </c>
      <c r="H27" s="12">
        <v>0</v>
      </c>
      <c r="I27" s="21">
        <v>10</v>
      </c>
      <c r="J27" s="141"/>
    </row>
    <row r="28" spans="1:10" x14ac:dyDescent="0.2">
      <c r="A28" s="3" t="s">
        <v>87</v>
      </c>
      <c r="B28" s="4" t="s">
        <v>27</v>
      </c>
      <c r="C28" s="4" t="s">
        <v>90</v>
      </c>
      <c r="D28" s="5">
        <v>150</v>
      </c>
      <c r="E28" s="5">
        <v>6</v>
      </c>
      <c r="F28" s="5" t="s">
        <v>16</v>
      </c>
      <c r="G28" s="12">
        <v>15</v>
      </c>
      <c r="H28" s="12">
        <v>120</v>
      </c>
      <c r="I28" s="22">
        <v>15</v>
      </c>
      <c r="J28" s="141">
        <v>10</v>
      </c>
    </row>
    <row r="29" spans="1:10" ht="21" x14ac:dyDescent="0.2">
      <c r="A29" s="3" t="s">
        <v>74</v>
      </c>
      <c r="B29" s="4" t="s">
        <v>65</v>
      </c>
      <c r="C29" s="4" t="s">
        <v>90</v>
      </c>
      <c r="D29" s="5">
        <v>30</v>
      </c>
      <c r="E29" s="5">
        <v>2</v>
      </c>
      <c r="F29" s="5" t="s">
        <v>16</v>
      </c>
      <c r="G29" s="6">
        <v>0</v>
      </c>
      <c r="H29" s="12">
        <v>0</v>
      </c>
      <c r="I29" s="21">
        <v>30</v>
      </c>
      <c r="J29" s="141"/>
    </row>
    <row r="30" spans="1:10" x14ac:dyDescent="0.2">
      <c r="A30" s="3" t="s">
        <v>76</v>
      </c>
      <c r="B30" s="4" t="s">
        <v>36</v>
      </c>
      <c r="C30" s="4" t="s">
        <v>37</v>
      </c>
      <c r="D30" s="5">
        <v>45</v>
      </c>
      <c r="E30" s="5">
        <v>2</v>
      </c>
      <c r="F30" s="5" t="s">
        <v>14</v>
      </c>
      <c r="G30" s="6">
        <v>5</v>
      </c>
      <c r="H30" s="12">
        <v>20</v>
      </c>
      <c r="I30" s="21">
        <v>20</v>
      </c>
      <c r="J30" s="141">
        <v>10</v>
      </c>
    </row>
    <row r="31" spans="1:10" ht="16.5" customHeight="1" thickBot="1" x14ac:dyDescent="0.25">
      <c r="A31" s="3" t="s">
        <v>13</v>
      </c>
      <c r="B31" s="4" t="s">
        <v>33</v>
      </c>
      <c r="C31" s="4" t="s">
        <v>34</v>
      </c>
      <c r="D31" s="5">
        <v>30</v>
      </c>
      <c r="E31" s="5">
        <v>0</v>
      </c>
      <c r="F31" s="5" t="s">
        <v>17</v>
      </c>
      <c r="G31" s="6">
        <v>0</v>
      </c>
      <c r="H31" s="12">
        <v>30</v>
      </c>
      <c r="I31" s="21">
        <v>0</v>
      </c>
      <c r="J31" s="142">
        <v>20</v>
      </c>
    </row>
    <row r="32" spans="1:10" ht="13.5" customHeight="1" thickBot="1" x14ac:dyDescent="0.25">
      <c r="A32" s="54"/>
      <c r="B32" s="55" t="s">
        <v>109</v>
      </c>
      <c r="C32" s="56"/>
      <c r="D32" s="44">
        <f>SUM(D22:D31)</f>
        <v>487</v>
      </c>
      <c r="E32" s="44">
        <f>SUM(E22:E31)</f>
        <v>20</v>
      </c>
      <c r="F32" s="44"/>
      <c r="G32" s="44">
        <f>SUM(G22:G31)</f>
        <v>50</v>
      </c>
      <c r="H32" s="44">
        <f>SUM(H22:H31)</f>
        <v>275</v>
      </c>
      <c r="I32" s="19">
        <f>SUM(I22:I31)</f>
        <v>162</v>
      </c>
    </row>
    <row r="33" spans="1:9" x14ac:dyDescent="0.2">
      <c r="A33" s="30" t="s">
        <v>41</v>
      </c>
      <c r="B33" s="84" t="s">
        <v>85</v>
      </c>
      <c r="C33" s="84" t="s">
        <v>90</v>
      </c>
      <c r="D33" s="31">
        <v>90</v>
      </c>
      <c r="E33" s="31">
        <v>3</v>
      </c>
      <c r="F33" s="47" t="s">
        <v>17</v>
      </c>
      <c r="G33" s="47"/>
      <c r="H33" s="47"/>
      <c r="I33" s="48"/>
    </row>
    <row r="34" spans="1:9" ht="25.5" customHeight="1" thickBot="1" x14ac:dyDescent="0.25">
      <c r="A34" s="49" t="s">
        <v>84</v>
      </c>
      <c r="B34" s="98" t="s">
        <v>42</v>
      </c>
      <c r="C34" s="99" t="s">
        <v>90</v>
      </c>
      <c r="D34" s="52">
        <v>210</v>
      </c>
      <c r="E34" s="52">
        <v>7</v>
      </c>
      <c r="F34" s="51" t="s">
        <v>17</v>
      </c>
      <c r="G34" s="52"/>
      <c r="H34" s="52"/>
      <c r="I34" s="53"/>
    </row>
    <row r="35" spans="1:9" ht="13.5" thickBot="1" x14ac:dyDescent="0.25">
      <c r="A35" s="63"/>
      <c r="B35" s="46" t="s">
        <v>110</v>
      </c>
      <c r="C35" s="64"/>
      <c r="D35" s="44">
        <f>SUM(D32:D34)</f>
        <v>787</v>
      </c>
      <c r="E35" s="44">
        <f>SUM(E32:E34)</f>
        <v>30</v>
      </c>
      <c r="F35" s="44"/>
      <c r="G35" s="44"/>
      <c r="H35" s="44"/>
      <c r="I35" s="19"/>
    </row>
    <row r="36" spans="1:9" ht="9.9499999999999993" customHeight="1" thickBot="1" x14ac:dyDescent="0.25">
      <c r="A36" s="148" t="s">
        <v>6</v>
      </c>
      <c r="B36" s="148"/>
      <c r="C36" s="148"/>
      <c r="D36" s="148"/>
      <c r="E36" s="148"/>
      <c r="F36" s="148"/>
      <c r="G36" s="148"/>
      <c r="H36" s="148"/>
      <c r="I36" s="15"/>
    </row>
    <row r="37" spans="1:9" ht="32.25" thickBot="1" x14ac:dyDescent="0.25">
      <c r="A37" s="15"/>
      <c r="B37" s="15"/>
      <c r="C37" s="15"/>
      <c r="D37" s="16" t="s">
        <v>63</v>
      </c>
      <c r="E37" s="17" t="s">
        <v>64</v>
      </c>
      <c r="F37" s="16" t="s">
        <v>108</v>
      </c>
      <c r="G37" s="16" t="s">
        <v>101</v>
      </c>
      <c r="H37" s="45" t="s">
        <v>102</v>
      </c>
      <c r="I37" s="17" t="s">
        <v>103</v>
      </c>
    </row>
    <row r="38" spans="1:9" ht="13.5" thickBot="1" x14ac:dyDescent="0.25">
      <c r="A38" s="15"/>
      <c r="B38" s="15"/>
      <c r="C38" s="25" t="s">
        <v>15</v>
      </c>
      <c r="D38" s="18">
        <f>SUM(D16,D32)</f>
        <v>989</v>
      </c>
      <c r="E38" s="19">
        <f>E16+E32</f>
        <v>47</v>
      </c>
      <c r="F38" s="65">
        <v>390</v>
      </c>
      <c r="G38" s="18">
        <f>SUM(G16,G32)</f>
        <v>133</v>
      </c>
      <c r="H38" s="44">
        <f>SUM(H16,H32)</f>
        <v>539</v>
      </c>
      <c r="I38" s="19">
        <f>SUM(I16,I32)</f>
        <v>317</v>
      </c>
    </row>
    <row r="39" spans="1:9" ht="13.5" thickBot="1" x14ac:dyDescent="0.25">
      <c r="C39" s="25" t="s">
        <v>86</v>
      </c>
      <c r="D39" s="18">
        <f>SUM(D18,D35)</f>
        <v>1379</v>
      </c>
      <c r="E39" s="19">
        <f>E18+E35</f>
        <v>60</v>
      </c>
      <c r="H39" s="112"/>
    </row>
  </sheetData>
  <mergeCells count="5">
    <mergeCell ref="A36:H36"/>
    <mergeCell ref="A4:A5"/>
    <mergeCell ref="B4:B5"/>
    <mergeCell ref="E4:E5"/>
    <mergeCell ref="F4:F5"/>
  </mergeCells>
  <pageMargins left="0.31496062992125984" right="0.31496062992125984" top="0.35433070866141736" bottom="0.35433070866141736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B1" zoomScale="80" zoomScaleNormal="80" workbookViewId="0">
      <selection activeCell="J35" sqref="J35"/>
    </sheetView>
  </sheetViews>
  <sheetFormatPr defaultRowHeight="12.75" x14ac:dyDescent="0.2"/>
  <cols>
    <col min="1" max="1" width="4.28515625" style="100" customWidth="1"/>
    <col min="2" max="2" width="33" style="100" customWidth="1"/>
    <col min="3" max="3" width="41.42578125" style="100" customWidth="1"/>
    <col min="4" max="4" width="7.7109375" style="100" customWidth="1"/>
    <col min="5" max="5" width="5.42578125" style="100" customWidth="1"/>
    <col min="6" max="6" width="9.5703125" style="100" customWidth="1"/>
    <col min="7" max="8" width="8.28515625" style="100" customWidth="1"/>
    <col min="9" max="9" width="8.85546875" style="100" customWidth="1"/>
    <col min="10" max="10" width="9.42578125" style="100" customWidth="1"/>
    <col min="11" max="16384" width="9.140625" style="100"/>
  </cols>
  <sheetData>
    <row r="1" spans="1:10" s="59" customFormat="1" ht="15.75" x14ac:dyDescent="0.15">
      <c r="A1" s="15"/>
      <c r="B1" s="94" t="s">
        <v>83</v>
      </c>
      <c r="C1" s="95" t="s">
        <v>18</v>
      </c>
      <c r="D1" s="15"/>
      <c r="E1" s="15"/>
      <c r="F1" s="15"/>
      <c r="G1" s="15"/>
      <c r="H1" s="15"/>
      <c r="I1" s="15"/>
      <c r="J1" s="15"/>
    </row>
    <row r="2" spans="1:10" ht="13.5" thickBot="1" x14ac:dyDescent="0.25">
      <c r="A2" s="15"/>
      <c r="B2" s="156" t="s">
        <v>9</v>
      </c>
      <c r="C2" s="156"/>
      <c r="D2" s="156"/>
      <c r="E2" s="156"/>
      <c r="F2" s="156"/>
      <c r="G2" s="156"/>
      <c r="H2" s="156"/>
      <c r="I2" s="156"/>
      <c r="J2" s="156"/>
    </row>
    <row r="3" spans="1:10" s="1" customFormat="1" ht="32.25" thickBot="1" x14ac:dyDescent="0.25">
      <c r="A3" s="18" t="s">
        <v>1</v>
      </c>
      <c r="B3" s="44" t="s">
        <v>2</v>
      </c>
      <c r="C3" s="44" t="s">
        <v>19</v>
      </c>
      <c r="D3" s="45" t="s">
        <v>99</v>
      </c>
      <c r="E3" s="45" t="s">
        <v>3</v>
      </c>
      <c r="F3" s="45" t="s">
        <v>100</v>
      </c>
      <c r="G3" s="45" t="s">
        <v>101</v>
      </c>
      <c r="H3" s="45" t="s">
        <v>102</v>
      </c>
      <c r="I3" s="17" t="s">
        <v>103</v>
      </c>
      <c r="J3" s="57" t="s">
        <v>104</v>
      </c>
    </row>
    <row r="4" spans="1:10" s="102" customFormat="1" x14ac:dyDescent="0.2">
      <c r="A4" s="37" t="s">
        <v>111</v>
      </c>
      <c r="B4" s="10" t="s">
        <v>46</v>
      </c>
      <c r="C4" s="10" t="s">
        <v>90</v>
      </c>
      <c r="D4" s="11">
        <v>15</v>
      </c>
      <c r="E4" s="11">
        <v>1</v>
      </c>
      <c r="F4" s="11" t="s">
        <v>16</v>
      </c>
      <c r="G4" s="12">
        <v>0</v>
      </c>
      <c r="H4" s="12">
        <v>0</v>
      </c>
      <c r="I4" s="106">
        <v>15</v>
      </c>
      <c r="J4" s="143">
        <v>20</v>
      </c>
    </row>
    <row r="5" spans="1:10" ht="21" x14ac:dyDescent="0.2">
      <c r="A5" s="3" t="s">
        <v>105</v>
      </c>
      <c r="B5" s="4" t="s">
        <v>49</v>
      </c>
      <c r="C5" s="4" t="s">
        <v>80</v>
      </c>
      <c r="D5" s="5">
        <v>15</v>
      </c>
      <c r="E5" s="5">
        <v>1</v>
      </c>
      <c r="F5" s="5" t="s">
        <v>16</v>
      </c>
      <c r="G5" s="6">
        <v>0</v>
      </c>
      <c r="H5" s="6">
        <v>0</v>
      </c>
      <c r="I5" s="101">
        <v>15</v>
      </c>
      <c r="J5" s="147"/>
    </row>
    <row r="6" spans="1:10" s="102" customFormat="1" x14ac:dyDescent="0.2">
      <c r="A6" s="37" t="s">
        <v>106</v>
      </c>
      <c r="B6" s="10" t="s">
        <v>44</v>
      </c>
      <c r="C6" s="10" t="s">
        <v>93</v>
      </c>
      <c r="D6" s="11">
        <v>15</v>
      </c>
      <c r="E6" s="11">
        <v>1</v>
      </c>
      <c r="F6" s="11" t="s">
        <v>16</v>
      </c>
      <c r="G6" s="11">
        <v>15</v>
      </c>
      <c r="H6" s="12">
        <v>0</v>
      </c>
      <c r="I6" s="22">
        <v>0</v>
      </c>
      <c r="J6" s="141"/>
    </row>
    <row r="7" spans="1:10" s="102" customFormat="1" x14ac:dyDescent="0.2">
      <c r="A7" s="37" t="s">
        <v>107</v>
      </c>
      <c r="B7" s="10" t="s">
        <v>47</v>
      </c>
      <c r="C7" s="10" t="s">
        <v>90</v>
      </c>
      <c r="D7" s="11">
        <v>45</v>
      </c>
      <c r="E7" s="11">
        <v>2</v>
      </c>
      <c r="F7" s="11" t="s">
        <v>16</v>
      </c>
      <c r="G7" s="11">
        <v>15</v>
      </c>
      <c r="H7" s="12">
        <v>15</v>
      </c>
      <c r="I7" s="106">
        <v>15</v>
      </c>
      <c r="J7" s="147">
        <v>10</v>
      </c>
    </row>
    <row r="8" spans="1:10" ht="21" customHeight="1" x14ac:dyDescent="0.2">
      <c r="A8" s="3" t="s">
        <v>70</v>
      </c>
      <c r="B8" s="4" t="s">
        <v>79</v>
      </c>
      <c r="C8" s="4" t="s">
        <v>40</v>
      </c>
      <c r="D8" s="5">
        <v>30</v>
      </c>
      <c r="E8" s="5">
        <v>2</v>
      </c>
      <c r="F8" s="5" t="s">
        <v>16</v>
      </c>
      <c r="G8" s="6">
        <v>0</v>
      </c>
      <c r="H8" s="12">
        <v>30</v>
      </c>
      <c r="I8" s="21">
        <v>0</v>
      </c>
      <c r="J8" s="147">
        <v>20</v>
      </c>
    </row>
    <row r="9" spans="1:10" s="102" customFormat="1" x14ac:dyDescent="0.2">
      <c r="A9" s="37" t="s">
        <v>75</v>
      </c>
      <c r="B9" s="10" t="s">
        <v>39</v>
      </c>
      <c r="C9" s="10" t="s">
        <v>90</v>
      </c>
      <c r="D9" s="11">
        <v>50</v>
      </c>
      <c r="E9" s="11">
        <v>2</v>
      </c>
      <c r="F9" s="11" t="s">
        <v>14</v>
      </c>
      <c r="G9" s="11">
        <v>15</v>
      </c>
      <c r="H9" s="12">
        <v>0</v>
      </c>
      <c r="I9" s="106">
        <v>35</v>
      </c>
      <c r="J9" s="141"/>
    </row>
    <row r="10" spans="1:10" s="102" customFormat="1" x14ac:dyDescent="0.2">
      <c r="A10" s="82" t="s">
        <v>87</v>
      </c>
      <c r="B10" s="104" t="s">
        <v>43</v>
      </c>
      <c r="C10" s="104" t="s">
        <v>35</v>
      </c>
      <c r="D10" s="105">
        <v>40</v>
      </c>
      <c r="E10" s="105">
        <v>2</v>
      </c>
      <c r="F10" s="105" t="s">
        <v>16</v>
      </c>
      <c r="G10" s="105">
        <v>20</v>
      </c>
      <c r="H10" s="39">
        <v>20</v>
      </c>
      <c r="I10" s="83">
        <v>0</v>
      </c>
      <c r="J10" s="147">
        <v>10</v>
      </c>
    </row>
    <row r="11" spans="1:10" s="102" customFormat="1" x14ac:dyDescent="0.2">
      <c r="A11" s="37" t="s">
        <v>74</v>
      </c>
      <c r="B11" s="10" t="s">
        <v>45</v>
      </c>
      <c r="C11" s="10" t="s">
        <v>94</v>
      </c>
      <c r="D11" s="11">
        <v>30</v>
      </c>
      <c r="E11" s="11">
        <v>2</v>
      </c>
      <c r="F11" s="11" t="s">
        <v>16</v>
      </c>
      <c r="G11" s="11">
        <v>10</v>
      </c>
      <c r="H11" s="12">
        <v>0</v>
      </c>
      <c r="I11" s="106">
        <v>20</v>
      </c>
      <c r="J11" s="147"/>
    </row>
    <row r="12" spans="1:10" s="102" customFormat="1" x14ac:dyDescent="0.2">
      <c r="A12" s="37" t="s">
        <v>76</v>
      </c>
      <c r="B12" s="10" t="s">
        <v>48</v>
      </c>
      <c r="C12" s="10" t="s">
        <v>90</v>
      </c>
      <c r="D12" s="11">
        <v>110</v>
      </c>
      <c r="E12" s="11">
        <v>4</v>
      </c>
      <c r="F12" s="11" t="s">
        <v>16</v>
      </c>
      <c r="G12" s="11">
        <v>15</v>
      </c>
      <c r="H12" s="12">
        <v>95</v>
      </c>
      <c r="I12" s="22">
        <v>0</v>
      </c>
      <c r="J12" s="147">
        <v>10</v>
      </c>
    </row>
    <row r="13" spans="1:10" s="102" customFormat="1" ht="12.75" customHeight="1" thickBot="1" x14ac:dyDescent="0.25">
      <c r="A13" s="37" t="s">
        <v>13</v>
      </c>
      <c r="B13" s="10" t="s">
        <v>27</v>
      </c>
      <c r="C13" s="10" t="s">
        <v>90</v>
      </c>
      <c r="D13" s="11">
        <v>210</v>
      </c>
      <c r="E13" s="11">
        <v>8</v>
      </c>
      <c r="F13" s="11" t="s">
        <v>16</v>
      </c>
      <c r="G13" s="11">
        <v>15</v>
      </c>
      <c r="H13" s="12">
        <v>150</v>
      </c>
      <c r="I13" s="106">
        <v>45</v>
      </c>
      <c r="J13" s="146">
        <v>10</v>
      </c>
    </row>
    <row r="14" spans="1:10" ht="13.5" thickBot="1" x14ac:dyDescent="0.25">
      <c r="A14" s="54"/>
      <c r="B14" s="55" t="s">
        <v>109</v>
      </c>
      <c r="C14" s="56"/>
      <c r="D14" s="44">
        <f>SUM(D4:D13)</f>
        <v>560</v>
      </c>
      <c r="E14" s="44">
        <f>SUM(E4:E13)</f>
        <v>25</v>
      </c>
      <c r="F14" s="44"/>
      <c r="G14" s="44">
        <f>SUM(G4:G13)</f>
        <v>105</v>
      </c>
      <c r="H14" s="44">
        <f>SUM(H4:H13)</f>
        <v>310</v>
      </c>
      <c r="I14" s="19">
        <f>SUM(I4:I13)</f>
        <v>145</v>
      </c>
      <c r="J14" s="1"/>
    </row>
    <row r="15" spans="1:10" ht="13.5" thickBot="1" x14ac:dyDescent="0.25">
      <c r="A15" s="72" t="s">
        <v>41</v>
      </c>
      <c r="B15" s="87" t="s">
        <v>85</v>
      </c>
      <c r="C15" s="87" t="s">
        <v>90</v>
      </c>
      <c r="D15" s="41">
        <v>90</v>
      </c>
      <c r="E15" s="41">
        <v>3</v>
      </c>
      <c r="F15" s="41"/>
      <c r="G15" s="42"/>
      <c r="H15" s="42"/>
      <c r="I15" s="43"/>
      <c r="J15" s="1"/>
    </row>
    <row r="16" spans="1:10" ht="13.5" thickBot="1" x14ac:dyDescent="0.25">
      <c r="A16" s="63"/>
      <c r="B16" s="46" t="s">
        <v>110</v>
      </c>
      <c r="C16" s="64"/>
      <c r="D16" s="44">
        <f>SUM(D14:D15)</f>
        <v>650</v>
      </c>
      <c r="E16" s="44">
        <f>SUM(E14:E15)</f>
        <v>28</v>
      </c>
      <c r="F16" s="44"/>
      <c r="G16" s="44"/>
      <c r="H16" s="44"/>
      <c r="I16" s="19"/>
      <c r="J16" s="1"/>
    </row>
    <row r="17" spans="1:10" ht="12.75" customHeight="1" x14ac:dyDescent="0.2">
      <c r="A17" s="1"/>
      <c r="B17" s="66"/>
      <c r="C17" s="66"/>
      <c r="D17" s="1"/>
      <c r="E17" s="1"/>
      <c r="F17" s="1"/>
      <c r="G17" s="1"/>
      <c r="H17" s="1"/>
      <c r="I17" s="1"/>
      <c r="J17" s="1"/>
    </row>
    <row r="18" spans="1:10" ht="13.5" thickBot="1" x14ac:dyDescent="0.25">
      <c r="A18" s="15"/>
      <c r="B18" s="75" t="s">
        <v>10</v>
      </c>
      <c r="C18" s="14"/>
      <c r="D18" s="14"/>
      <c r="E18" s="14"/>
      <c r="F18" s="14"/>
      <c r="G18" s="14"/>
      <c r="H18" s="14"/>
      <c r="I18" s="14"/>
      <c r="J18" s="14"/>
    </row>
    <row r="19" spans="1:10" s="1" customFormat="1" ht="32.25" thickBot="1" x14ac:dyDescent="0.25">
      <c r="A19" s="18" t="s">
        <v>1</v>
      </c>
      <c r="B19" s="44" t="s">
        <v>2</v>
      </c>
      <c r="C19" s="44" t="s">
        <v>19</v>
      </c>
      <c r="D19" s="45" t="s">
        <v>99</v>
      </c>
      <c r="E19" s="45" t="s">
        <v>3</v>
      </c>
      <c r="F19" s="45" t="s">
        <v>100</v>
      </c>
      <c r="G19" s="45" t="s">
        <v>101</v>
      </c>
      <c r="H19" s="45" t="s">
        <v>102</v>
      </c>
      <c r="I19" s="17" t="s">
        <v>103</v>
      </c>
      <c r="J19" s="57" t="s">
        <v>104</v>
      </c>
    </row>
    <row r="20" spans="1:10" ht="21" x14ac:dyDescent="0.2">
      <c r="A20" s="3" t="s">
        <v>111</v>
      </c>
      <c r="B20" s="4" t="s">
        <v>79</v>
      </c>
      <c r="C20" s="4" t="s">
        <v>40</v>
      </c>
      <c r="D20" s="5">
        <v>30</v>
      </c>
      <c r="E20" s="5">
        <v>2</v>
      </c>
      <c r="F20" s="5" t="s">
        <v>14</v>
      </c>
      <c r="G20" s="6">
        <v>0</v>
      </c>
      <c r="H20" s="12">
        <v>30</v>
      </c>
      <c r="I20" s="21">
        <v>0</v>
      </c>
      <c r="J20" s="144">
        <v>20</v>
      </c>
    </row>
    <row r="21" spans="1:10" x14ac:dyDescent="0.2">
      <c r="A21" s="108" t="s">
        <v>105</v>
      </c>
      <c r="B21" s="109" t="s">
        <v>50</v>
      </c>
      <c r="C21" s="109" t="s">
        <v>78</v>
      </c>
      <c r="D21" s="110">
        <v>20</v>
      </c>
      <c r="E21" s="110">
        <v>1</v>
      </c>
      <c r="F21" s="110" t="s">
        <v>16</v>
      </c>
      <c r="G21" s="2">
        <v>10</v>
      </c>
      <c r="H21" s="39">
        <v>10</v>
      </c>
      <c r="I21" s="20">
        <v>0</v>
      </c>
      <c r="J21" s="145"/>
    </row>
    <row r="22" spans="1:10" x14ac:dyDescent="0.2">
      <c r="A22" s="3" t="s">
        <v>106</v>
      </c>
      <c r="B22" s="4" t="s">
        <v>51</v>
      </c>
      <c r="C22" s="4" t="s">
        <v>95</v>
      </c>
      <c r="D22" s="5">
        <v>20</v>
      </c>
      <c r="E22" s="5">
        <v>1</v>
      </c>
      <c r="F22" s="110" t="s">
        <v>16</v>
      </c>
      <c r="G22" s="6">
        <v>10</v>
      </c>
      <c r="H22" s="6">
        <v>0</v>
      </c>
      <c r="I22" s="21">
        <v>10</v>
      </c>
      <c r="J22" s="141">
        <v>20</v>
      </c>
    </row>
    <row r="23" spans="1:10" s="102" customFormat="1" ht="13.5" thickBot="1" x14ac:dyDescent="0.25">
      <c r="A23" s="49" t="s">
        <v>107</v>
      </c>
      <c r="B23" s="127" t="s">
        <v>52</v>
      </c>
      <c r="C23" s="127" t="s">
        <v>90</v>
      </c>
      <c r="D23" s="51">
        <v>150</v>
      </c>
      <c r="E23" s="51">
        <v>5</v>
      </c>
      <c r="F23" s="51" t="s">
        <v>14</v>
      </c>
      <c r="G23" s="128">
        <v>30</v>
      </c>
      <c r="H23" s="128">
        <v>100</v>
      </c>
      <c r="I23" s="129">
        <v>20</v>
      </c>
      <c r="J23" s="146">
        <v>10</v>
      </c>
    </row>
    <row r="24" spans="1:10" ht="13.5" thickBot="1" x14ac:dyDescent="0.25">
      <c r="A24" s="107"/>
      <c r="B24" s="130" t="s">
        <v>68</v>
      </c>
      <c r="C24" s="103"/>
      <c r="D24" s="79"/>
      <c r="E24" s="79"/>
      <c r="F24" s="79"/>
      <c r="G24" s="126"/>
      <c r="H24" s="126"/>
      <c r="I24" s="126"/>
      <c r="J24" s="1"/>
    </row>
    <row r="25" spans="1:10" ht="13.5" thickBot="1" x14ac:dyDescent="0.25">
      <c r="A25" s="131" t="s">
        <v>71</v>
      </c>
      <c r="B25" s="132" t="s">
        <v>69</v>
      </c>
      <c r="C25" s="123"/>
      <c r="D25" s="124"/>
      <c r="E25" s="124"/>
      <c r="F25" s="124"/>
      <c r="G25" s="125"/>
      <c r="H25" s="125"/>
      <c r="I25" s="125"/>
      <c r="J25" s="1"/>
    </row>
    <row r="26" spans="1:10" s="102" customFormat="1" x14ac:dyDescent="0.2">
      <c r="A26" s="37" t="s">
        <v>70</v>
      </c>
      <c r="B26" s="10" t="s">
        <v>27</v>
      </c>
      <c r="C26" s="104" t="s">
        <v>90</v>
      </c>
      <c r="D26" s="105">
        <v>255</v>
      </c>
      <c r="E26" s="105">
        <v>9</v>
      </c>
      <c r="F26" s="105" t="s">
        <v>16</v>
      </c>
      <c r="G26" s="39">
        <v>30</v>
      </c>
      <c r="H26" s="39">
        <v>180</v>
      </c>
      <c r="I26" s="83">
        <v>45</v>
      </c>
      <c r="J26" s="143">
        <v>10</v>
      </c>
    </row>
    <row r="27" spans="1:10" s="102" customFormat="1" ht="13.5" thickBot="1" x14ac:dyDescent="0.25">
      <c r="A27" s="37" t="s">
        <v>75</v>
      </c>
      <c r="B27" s="10" t="s">
        <v>48</v>
      </c>
      <c r="C27" s="35" t="s">
        <v>90</v>
      </c>
      <c r="D27" s="118">
        <v>120</v>
      </c>
      <c r="E27" s="118">
        <v>4</v>
      </c>
      <c r="F27" s="118" t="s">
        <v>16</v>
      </c>
      <c r="G27" s="38">
        <v>30</v>
      </c>
      <c r="H27" s="38">
        <v>90</v>
      </c>
      <c r="I27" s="119">
        <v>0</v>
      </c>
      <c r="J27" s="146">
        <v>10</v>
      </c>
    </row>
    <row r="28" spans="1:10" ht="13.5" thickBot="1" x14ac:dyDescent="0.25">
      <c r="A28" s="81" t="s">
        <v>72</v>
      </c>
      <c r="B28" s="117" t="s">
        <v>73</v>
      </c>
      <c r="C28" s="120"/>
      <c r="D28" s="121"/>
      <c r="E28" s="121"/>
      <c r="F28" s="121"/>
      <c r="G28" s="122"/>
      <c r="H28" s="122"/>
      <c r="I28" s="122"/>
      <c r="J28" s="1"/>
    </row>
    <row r="29" spans="1:10" x14ac:dyDescent="0.2">
      <c r="A29" s="3" t="s">
        <v>70</v>
      </c>
      <c r="B29" s="4" t="s">
        <v>48</v>
      </c>
      <c r="C29" s="109" t="s">
        <v>90</v>
      </c>
      <c r="D29" s="105">
        <v>255</v>
      </c>
      <c r="E29" s="105">
        <v>9</v>
      </c>
      <c r="F29" s="110" t="s">
        <v>16</v>
      </c>
      <c r="G29" s="39">
        <v>30</v>
      </c>
      <c r="H29" s="39">
        <v>195</v>
      </c>
      <c r="I29" s="83">
        <v>30</v>
      </c>
      <c r="J29" s="143">
        <v>10</v>
      </c>
    </row>
    <row r="30" spans="1:10" ht="13.5" thickBot="1" x14ac:dyDescent="0.25">
      <c r="A30" s="61" t="s">
        <v>75</v>
      </c>
      <c r="B30" s="10" t="s">
        <v>27</v>
      </c>
      <c r="C30" s="10" t="s">
        <v>90</v>
      </c>
      <c r="D30" s="5">
        <v>120</v>
      </c>
      <c r="E30" s="5">
        <v>4</v>
      </c>
      <c r="F30" s="5" t="s">
        <v>16</v>
      </c>
      <c r="G30" s="6">
        <v>30</v>
      </c>
      <c r="H30" s="6">
        <v>90</v>
      </c>
      <c r="I30" s="21">
        <v>0</v>
      </c>
      <c r="J30" s="146">
        <v>10</v>
      </c>
    </row>
    <row r="31" spans="1:10" ht="13.5" thickBot="1" x14ac:dyDescent="0.25">
      <c r="A31" s="54"/>
      <c r="B31" s="46" t="s">
        <v>109</v>
      </c>
      <c r="C31" s="74"/>
      <c r="D31" s="44">
        <f>SUM(D20:D23,D26:D27)</f>
        <v>595</v>
      </c>
      <c r="E31" s="44">
        <f>SUM(E20:E23,E26:E27)</f>
        <v>22</v>
      </c>
      <c r="F31" s="44"/>
      <c r="G31" s="44">
        <f>SUM(G20:G23,G26:G27)</f>
        <v>110</v>
      </c>
      <c r="H31" s="44">
        <f>SUM(H20:H23,H26:H27)</f>
        <v>410</v>
      </c>
      <c r="I31" s="19">
        <f>SUM(I20:I23,I26:I27)</f>
        <v>75</v>
      </c>
      <c r="J31" s="1"/>
    </row>
    <row r="32" spans="1:10" x14ac:dyDescent="0.2">
      <c r="A32" s="30" t="s">
        <v>87</v>
      </c>
      <c r="B32" s="84" t="s">
        <v>85</v>
      </c>
      <c r="C32" s="84" t="s">
        <v>90</v>
      </c>
      <c r="D32" s="31">
        <v>90</v>
      </c>
      <c r="E32" s="31">
        <v>3</v>
      </c>
      <c r="F32" s="31" t="s">
        <v>17</v>
      </c>
      <c r="G32" s="32"/>
      <c r="H32" s="32"/>
      <c r="I32" s="33"/>
      <c r="J32" s="1"/>
    </row>
    <row r="33" spans="1:10" ht="13.5" thickBot="1" x14ac:dyDescent="0.25">
      <c r="A33" s="108" t="s">
        <v>74</v>
      </c>
      <c r="B33" s="85" t="s">
        <v>42</v>
      </c>
      <c r="C33" s="86" t="s">
        <v>90</v>
      </c>
      <c r="D33" s="111">
        <v>210</v>
      </c>
      <c r="E33" s="111">
        <v>7</v>
      </c>
      <c r="F33" s="13" t="s">
        <v>17</v>
      </c>
      <c r="G33" s="92"/>
      <c r="H33" s="92"/>
      <c r="I33" s="24"/>
      <c r="J33" s="1"/>
    </row>
    <row r="34" spans="1:10" ht="13.5" thickBot="1" x14ac:dyDescent="0.25">
      <c r="A34" s="54"/>
      <c r="B34" s="46" t="s">
        <v>110</v>
      </c>
      <c r="C34" s="64"/>
      <c r="D34" s="44">
        <f>SUM(D31:D33)</f>
        <v>895</v>
      </c>
      <c r="E34" s="44">
        <f>SUM(E31:E33)</f>
        <v>32</v>
      </c>
      <c r="F34" s="44"/>
      <c r="G34" s="44"/>
      <c r="H34" s="44"/>
      <c r="I34" s="19"/>
      <c r="J34" s="1"/>
    </row>
    <row r="35" spans="1:10" ht="13.5" thickBot="1" x14ac:dyDescent="0.25">
      <c r="A35" s="148"/>
      <c r="B35" s="148"/>
      <c r="C35" s="148"/>
      <c r="D35" s="148"/>
      <c r="E35" s="148"/>
      <c r="F35" s="148"/>
      <c r="G35" s="148"/>
      <c r="H35" s="148"/>
      <c r="I35" s="15"/>
      <c r="J35" s="1"/>
    </row>
    <row r="36" spans="1:10" ht="32.25" thickBot="1" x14ac:dyDescent="0.25">
      <c r="A36" s="15"/>
      <c r="B36" s="15"/>
      <c r="C36" s="15"/>
      <c r="D36" s="16" t="s">
        <v>63</v>
      </c>
      <c r="E36" s="17" t="s">
        <v>64</v>
      </c>
      <c r="F36" s="16" t="s">
        <v>108</v>
      </c>
      <c r="G36" s="16" t="s">
        <v>101</v>
      </c>
      <c r="H36" s="45" t="s">
        <v>102</v>
      </c>
      <c r="I36" s="17" t="s">
        <v>103</v>
      </c>
      <c r="J36" s="1"/>
    </row>
    <row r="37" spans="1:10" ht="13.5" thickBot="1" x14ac:dyDescent="0.25">
      <c r="A37" s="15"/>
      <c r="B37" s="67"/>
      <c r="C37" s="25" t="s">
        <v>66</v>
      </c>
      <c r="D37" s="18">
        <f>SUM(D14,D31)</f>
        <v>1155</v>
      </c>
      <c r="E37" s="19">
        <f>E14+E31</f>
        <v>47</v>
      </c>
      <c r="F37" s="65">
        <v>390</v>
      </c>
      <c r="G37" s="69">
        <f>SUM(G14,G31)</f>
        <v>215</v>
      </c>
      <c r="H37" s="44">
        <f>SUM(H14,H31)</f>
        <v>720</v>
      </c>
      <c r="I37" s="19">
        <f>SUM(I14,I31)</f>
        <v>220</v>
      </c>
      <c r="J37" s="1"/>
    </row>
    <row r="38" spans="1:10" ht="13.5" thickBot="1" x14ac:dyDescent="0.25">
      <c r="A38" s="1"/>
      <c r="B38" s="66"/>
      <c r="C38" s="25" t="s">
        <v>88</v>
      </c>
      <c r="D38" s="18">
        <f>SUM(D16,D34)</f>
        <v>1545</v>
      </c>
      <c r="E38" s="19">
        <f>E16+E34</f>
        <v>60</v>
      </c>
      <c r="F38" s="70"/>
      <c r="G38" s="71"/>
      <c r="H38" s="71"/>
      <c r="I38" s="71"/>
      <c r="J38" s="1"/>
    </row>
    <row r="39" spans="1:10" x14ac:dyDescent="0.2">
      <c r="A39" s="1"/>
      <c r="B39" s="66"/>
      <c r="C39" s="68"/>
      <c r="D39" s="34"/>
      <c r="E39" s="34"/>
      <c r="F39" s="34"/>
      <c r="G39" s="34"/>
      <c r="H39" s="34"/>
      <c r="I39" s="34"/>
      <c r="J39" s="1"/>
    </row>
  </sheetData>
  <mergeCells count="2">
    <mergeCell ref="B2:J2"/>
    <mergeCell ref="A35:H35"/>
  </mergeCells>
  <pageMargins left="0.31496062992125984" right="0.31496062992125984" top="0.35433070866141736" bottom="0.35433070866141736" header="0" footer="0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B1" zoomScale="80" zoomScaleNormal="80" workbookViewId="0">
      <selection activeCell="P46" sqref="P46"/>
    </sheetView>
  </sheetViews>
  <sheetFormatPr defaultRowHeight="12.75" x14ac:dyDescent="0.2"/>
  <cols>
    <col min="1" max="1" width="4.28515625" style="100" customWidth="1"/>
    <col min="2" max="2" width="33" style="100" customWidth="1"/>
    <col min="3" max="3" width="41.42578125" style="100" customWidth="1"/>
    <col min="4" max="4" width="7.7109375" style="100" customWidth="1"/>
    <col min="5" max="5" width="5.42578125" style="100" customWidth="1"/>
    <col min="6" max="6" width="9.5703125" style="100" customWidth="1"/>
    <col min="7" max="8" width="8.28515625" style="100" customWidth="1"/>
    <col min="9" max="9" width="8.85546875" style="100" customWidth="1"/>
    <col min="10" max="16384" width="9.140625" style="100"/>
  </cols>
  <sheetData>
    <row r="1" spans="1:10" s="59" customFormat="1" ht="15.75" x14ac:dyDescent="0.15">
      <c r="A1" s="15"/>
      <c r="B1" s="94" t="s">
        <v>83</v>
      </c>
      <c r="C1" s="95" t="s">
        <v>18</v>
      </c>
      <c r="D1" s="15"/>
      <c r="E1" s="15"/>
      <c r="F1" s="15"/>
      <c r="G1" s="15"/>
      <c r="H1" s="15"/>
      <c r="I1" s="15"/>
    </row>
    <row r="2" spans="1:10" ht="13.5" thickBot="1" x14ac:dyDescent="0.25">
      <c r="A2" s="1"/>
      <c r="B2" s="75" t="s">
        <v>11</v>
      </c>
      <c r="C2" s="75"/>
      <c r="D2" s="75"/>
      <c r="E2" s="75"/>
      <c r="F2" s="75"/>
      <c r="G2" s="75"/>
      <c r="H2" s="75"/>
      <c r="I2" s="75"/>
    </row>
    <row r="3" spans="1:10" s="1" customFormat="1" ht="32.25" thickBot="1" x14ac:dyDescent="0.25">
      <c r="A3" s="18" t="s">
        <v>1</v>
      </c>
      <c r="B3" s="44" t="s">
        <v>2</v>
      </c>
      <c r="C3" s="44" t="s">
        <v>19</v>
      </c>
      <c r="D3" s="45" t="s">
        <v>99</v>
      </c>
      <c r="E3" s="45" t="s">
        <v>3</v>
      </c>
      <c r="F3" s="45" t="s">
        <v>100</v>
      </c>
      <c r="G3" s="45" t="s">
        <v>101</v>
      </c>
      <c r="H3" s="45" t="s">
        <v>102</v>
      </c>
      <c r="I3" s="17" t="s">
        <v>103</v>
      </c>
      <c r="J3" s="57" t="s">
        <v>104</v>
      </c>
    </row>
    <row r="4" spans="1:10" ht="21" x14ac:dyDescent="0.2">
      <c r="A4" s="3" t="s">
        <v>111</v>
      </c>
      <c r="B4" s="4" t="s">
        <v>57</v>
      </c>
      <c r="C4" s="4" t="s">
        <v>81</v>
      </c>
      <c r="D4" s="5">
        <v>20</v>
      </c>
      <c r="E4" s="5">
        <v>1</v>
      </c>
      <c r="F4" s="5" t="s">
        <v>16</v>
      </c>
      <c r="G4" s="6">
        <v>20</v>
      </c>
      <c r="H4" s="12">
        <v>0</v>
      </c>
      <c r="I4" s="22">
        <v>0</v>
      </c>
      <c r="J4" s="144"/>
    </row>
    <row r="5" spans="1:10" ht="21" x14ac:dyDescent="0.2">
      <c r="A5" s="28" t="s">
        <v>105</v>
      </c>
      <c r="B5" s="4" t="s">
        <v>77</v>
      </c>
      <c r="C5" s="4" t="s">
        <v>40</v>
      </c>
      <c r="D5" s="5">
        <v>30</v>
      </c>
      <c r="E5" s="5">
        <v>1</v>
      </c>
      <c r="F5" s="5" t="s">
        <v>16</v>
      </c>
      <c r="G5" s="6">
        <v>0</v>
      </c>
      <c r="H5" s="12">
        <v>30</v>
      </c>
      <c r="I5" s="22">
        <v>0</v>
      </c>
      <c r="J5" s="141">
        <v>20</v>
      </c>
    </row>
    <row r="6" spans="1:10" x14ac:dyDescent="0.2">
      <c r="A6" s="108" t="s">
        <v>106</v>
      </c>
      <c r="B6" s="109" t="s">
        <v>53</v>
      </c>
      <c r="C6" s="109" t="s">
        <v>96</v>
      </c>
      <c r="D6" s="110">
        <v>20</v>
      </c>
      <c r="E6" s="110">
        <v>2</v>
      </c>
      <c r="F6" s="110" t="s">
        <v>14</v>
      </c>
      <c r="G6" s="2">
        <v>10</v>
      </c>
      <c r="H6" s="39">
        <v>6</v>
      </c>
      <c r="I6" s="83">
        <v>4</v>
      </c>
      <c r="J6" s="141">
        <v>10</v>
      </c>
    </row>
    <row r="7" spans="1:10" x14ac:dyDescent="0.2">
      <c r="A7" s="3" t="s">
        <v>107</v>
      </c>
      <c r="B7" s="4" t="s">
        <v>54</v>
      </c>
      <c r="C7" s="4" t="s">
        <v>55</v>
      </c>
      <c r="D7" s="5">
        <v>20</v>
      </c>
      <c r="E7" s="5">
        <v>1</v>
      </c>
      <c r="F7" s="5" t="s">
        <v>16</v>
      </c>
      <c r="G7" s="6">
        <v>2</v>
      </c>
      <c r="H7" s="12">
        <v>0</v>
      </c>
      <c r="I7" s="22">
        <v>18</v>
      </c>
      <c r="J7" s="141"/>
    </row>
    <row r="8" spans="1:10" ht="21" x14ac:dyDescent="0.2">
      <c r="A8" s="3" t="s">
        <v>70</v>
      </c>
      <c r="B8" s="4" t="s">
        <v>58</v>
      </c>
      <c r="C8" s="4" t="s">
        <v>90</v>
      </c>
      <c r="D8" s="5">
        <v>20</v>
      </c>
      <c r="E8" s="5">
        <v>1</v>
      </c>
      <c r="F8" s="5" t="s">
        <v>16</v>
      </c>
      <c r="G8" s="6">
        <v>0</v>
      </c>
      <c r="H8" s="12">
        <v>0</v>
      </c>
      <c r="I8" s="22">
        <v>20</v>
      </c>
      <c r="J8" s="141"/>
    </row>
    <row r="9" spans="1:10" x14ac:dyDescent="0.2">
      <c r="A9" s="3" t="s">
        <v>75</v>
      </c>
      <c r="B9" s="4" t="s">
        <v>59</v>
      </c>
      <c r="C9" s="4" t="s">
        <v>35</v>
      </c>
      <c r="D9" s="5">
        <v>20</v>
      </c>
      <c r="E9" s="5">
        <v>1</v>
      </c>
      <c r="F9" s="5" t="s">
        <v>16</v>
      </c>
      <c r="G9" s="6">
        <v>20</v>
      </c>
      <c r="H9" s="12">
        <v>0</v>
      </c>
      <c r="I9" s="22">
        <v>0</v>
      </c>
      <c r="J9" s="141"/>
    </row>
    <row r="10" spans="1:10" ht="21.75" thickBot="1" x14ac:dyDescent="0.25">
      <c r="A10" s="61" t="s">
        <v>87</v>
      </c>
      <c r="B10" s="99" t="s">
        <v>56</v>
      </c>
      <c r="C10" s="99" t="s">
        <v>35</v>
      </c>
      <c r="D10" s="52">
        <v>40</v>
      </c>
      <c r="E10" s="52">
        <v>3</v>
      </c>
      <c r="F10" s="52" t="s">
        <v>14</v>
      </c>
      <c r="G10" s="50">
        <v>20</v>
      </c>
      <c r="H10" s="128">
        <v>20</v>
      </c>
      <c r="I10" s="129">
        <v>0</v>
      </c>
      <c r="J10" s="142">
        <v>10</v>
      </c>
    </row>
    <row r="11" spans="1:10" ht="13.5" thickBot="1" x14ac:dyDescent="0.25">
      <c r="A11" s="26"/>
      <c r="B11" s="130" t="s">
        <v>68</v>
      </c>
      <c r="C11" s="103"/>
      <c r="D11" s="79"/>
      <c r="E11" s="79"/>
      <c r="F11" s="79"/>
      <c r="G11" s="126"/>
      <c r="H11" s="133"/>
      <c r="I11" s="133"/>
    </row>
    <row r="12" spans="1:10" ht="13.5" thickBot="1" x14ac:dyDescent="0.25">
      <c r="A12" s="131" t="s">
        <v>71</v>
      </c>
      <c r="B12" s="132" t="s">
        <v>69</v>
      </c>
      <c r="C12" s="103"/>
      <c r="D12" s="79"/>
      <c r="E12" s="79"/>
      <c r="F12" s="79"/>
      <c r="G12" s="126"/>
      <c r="H12" s="133"/>
      <c r="I12" s="133"/>
    </row>
    <row r="13" spans="1:10" x14ac:dyDescent="0.2">
      <c r="A13" s="90" t="s">
        <v>74</v>
      </c>
      <c r="B13" s="10" t="s">
        <v>27</v>
      </c>
      <c r="C13" s="134" t="s">
        <v>90</v>
      </c>
      <c r="D13" s="31">
        <v>330</v>
      </c>
      <c r="E13" s="31">
        <v>13</v>
      </c>
      <c r="F13" s="31" t="s">
        <v>16</v>
      </c>
      <c r="G13" s="32">
        <v>30</v>
      </c>
      <c r="H13" s="135">
        <v>255</v>
      </c>
      <c r="I13" s="136">
        <v>45</v>
      </c>
      <c r="J13" s="144">
        <v>5</v>
      </c>
    </row>
    <row r="14" spans="1:10" ht="13.5" thickBot="1" x14ac:dyDescent="0.25">
      <c r="A14" s="3" t="s">
        <v>76</v>
      </c>
      <c r="B14" s="4" t="s">
        <v>48</v>
      </c>
      <c r="C14" s="99" t="s">
        <v>90</v>
      </c>
      <c r="D14" s="52">
        <v>90</v>
      </c>
      <c r="E14" s="52">
        <v>4</v>
      </c>
      <c r="F14" s="52" t="s">
        <v>16</v>
      </c>
      <c r="G14" s="50">
        <v>10</v>
      </c>
      <c r="H14" s="128">
        <v>80</v>
      </c>
      <c r="I14" s="129">
        <v>0</v>
      </c>
      <c r="J14" s="142">
        <v>5</v>
      </c>
    </row>
    <row r="15" spans="1:10" ht="13.5" thickBot="1" x14ac:dyDescent="0.25">
      <c r="A15" s="73" t="s">
        <v>72</v>
      </c>
      <c r="B15" s="117" t="s">
        <v>73</v>
      </c>
      <c r="C15" s="120"/>
      <c r="D15" s="121"/>
      <c r="E15" s="121"/>
      <c r="F15" s="121"/>
      <c r="G15" s="122"/>
      <c r="H15" s="137"/>
      <c r="I15" s="137"/>
    </row>
    <row r="16" spans="1:10" x14ac:dyDescent="0.2">
      <c r="A16" s="3" t="s">
        <v>74</v>
      </c>
      <c r="B16" s="4" t="s">
        <v>48</v>
      </c>
      <c r="C16" s="109" t="s">
        <v>90</v>
      </c>
      <c r="D16" s="110">
        <v>330</v>
      </c>
      <c r="E16" s="110">
        <v>13</v>
      </c>
      <c r="F16" s="110" t="s">
        <v>16</v>
      </c>
      <c r="G16" s="2">
        <v>30</v>
      </c>
      <c r="H16" s="2">
        <v>255</v>
      </c>
      <c r="I16" s="20">
        <v>45</v>
      </c>
      <c r="J16" s="144">
        <v>5</v>
      </c>
    </row>
    <row r="17" spans="1:10" ht="13.5" thickBot="1" x14ac:dyDescent="0.25">
      <c r="A17" s="90" t="s">
        <v>76</v>
      </c>
      <c r="B17" s="10" t="s">
        <v>27</v>
      </c>
      <c r="C17" s="10" t="s">
        <v>90</v>
      </c>
      <c r="D17" s="5">
        <v>90</v>
      </c>
      <c r="E17" s="5">
        <v>4</v>
      </c>
      <c r="F17" s="5" t="s">
        <v>16</v>
      </c>
      <c r="G17" s="6">
        <v>10</v>
      </c>
      <c r="H17" s="6">
        <v>80</v>
      </c>
      <c r="I17" s="21">
        <v>0</v>
      </c>
      <c r="J17" s="142">
        <v>5</v>
      </c>
    </row>
    <row r="18" spans="1:10" ht="13.5" thickBot="1" x14ac:dyDescent="0.25">
      <c r="A18" s="54"/>
      <c r="B18" s="46" t="s">
        <v>109</v>
      </c>
      <c r="C18" s="74"/>
      <c r="D18" s="44">
        <f>SUM(D4:D10,D13:D14)</f>
        <v>590</v>
      </c>
      <c r="E18" s="44">
        <f>SUM(E4:E10,E13:E14)</f>
        <v>27</v>
      </c>
      <c r="F18" s="44"/>
      <c r="G18" s="44">
        <f>SUM(G4:G10,G13:G14)</f>
        <v>112</v>
      </c>
      <c r="H18" s="44">
        <f>SUM(H4:H10,H13:H14)</f>
        <v>391</v>
      </c>
      <c r="I18" s="19">
        <f>SUM(I4:I10,I13:I14)</f>
        <v>87</v>
      </c>
    </row>
    <row r="19" spans="1:10" ht="13.5" thickBot="1" x14ac:dyDescent="0.25">
      <c r="A19" s="91" t="s">
        <v>13</v>
      </c>
      <c r="B19" s="103" t="s">
        <v>85</v>
      </c>
      <c r="C19" s="87" t="s">
        <v>90</v>
      </c>
      <c r="D19" s="92">
        <v>90</v>
      </c>
      <c r="E19" s="92">
        <v>3</v>
      </c>
      <c r="F19" s="27"/>
      <c r="G19" s="79"/>
      <c r="H19" s="79"/>
      <c r="I19" s="24"/>
    </row>
    <row r="20" spans="1:10" ht="13.5" thickBot="1" x14ac:dyDescent="0.25">
      <c r="A20" s="63"/>
      <c r="B20" s="62" t="s">
        <v>110</v>
      </c>
      <c r="C20" s="76"/>
      <c r="D20" s="44">
        <f>SUM(D18:D19)</f>
        <v>680</v>
      </c>
      <c r="E20" s="44">
        <f>SUM(E18:E19)</f>
        <v>30</v>
      </c>
      <c r="F20" s="44"/>
      <c r="G20" s="44"/>
      <c r="H20" s="44"/>
      <c r="I20" s="19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10" ht="13.5" thickBot="1" x14ac:dyDescent="0.25">
      <c r="A22" s="1"/>
      <c r="B22" s="75" t="s">
        <v>12</v>
      </c>
      <c r="C22" s="75"/>
      <c r="D22" s="75"/>
      <c r="E22" s="75"/>
      <c r="F22" s="75"/>
      <c r="G22" s="75"/>
      <c r="H22" s="75"/>
      <c r="I22" s="75"/>
    </row>
    <row r="23" spans="1:10" s="1" customFormat="1" ht="32.25" thickBot="1" x14ac:dyDescent="0.25">
      <c r="A23" s="18" t="s">
        <v>1</v>
      </c>
      <c r="B23" s="44" t="s">
        <v>2</v>
      </c>
      <c r="C23" s="44" t="s">
        <v>19</v>
      </c>
      <c r="D23" s="45" t="s">
        <v>99</v>
      </c>
      <c r="E23" s="45" t="s">
        <v>3</v>
      </c>
      <c r="F23" s="45" t="s">
        <v>100</v>
      </c>
      <c r="G23" s="45" t="s">
        <v>101</v>
      </c>
      <c r="H23" s="45" t="s">
        <v>102</v>
      </c>
      <c r="I23" s="17" t="s">
        <v>103</v>
      </c>
      <c r="J23" s="57" t="s">
        <v>104</v>
      </c>
    </row>
    <row r="24" spans="1:10" x14ac:dyDescent="0.2">
      <c r="A24" s="3" t="s">
        <v>111</v>
      </c>
      <c r="B24" s="4" t="s">
        <v>82</v>
      </c>
      <c r="C24" s="4" t="s">
        <v>90</v>
      </c>
      <c r="D24" s="5">
        <v>0</v>
      </c>
      <c r="E24" s="5">
        <v>6</v>
      </c>
      <c r="F24" s="5" t="s">
        <v>14</v>
      </c>
      <c r="G24" s="6">
        <v>0</v>
      </c>
      <c r="H24" s="6">
        <v>0</v>
      </c>
      <c r="I24" s="21">
        <v>0</v>
      </c>
      <c r="J24" s="144"/>
    </row>
    <row r="25" spans="1:10" x14ac:dyDescent="0.2">
      <c r="A25" s="3" t="s">
        <v>105</v>
      </c>
      <c r="B25" s="4" t="s">
        <v>61</v>
      </c>
      <c r="C25" s="4" t="s">
        <v>31</v>
      </c>
      <c r="D25" s="5">
        <v>15</v>
      </c>
      <c r="E25" s="5">
        <v>1</v>
      </c>
      <c r="F25" s="5" t="s">
        <v>16</v>
      </c>
      <c r="G25" s="6">
        <v>5</v>
      </c>
      <c r="H25" s="12">
        <v>6</v>
      </c>
      <c r="I25" s="21">
        <v>4</v>
      </c>
      <c r="J25" s="141">
        <v>20</v>
      </c>
    </row>
    <row r="26" spans="1:10" x14ac:dyDescent="0.2">
      <c r="A26" s="3" t="s">
        <v>106</v>
      </c>
      <c r="B26" s="4" t="s">
        <v>62</v>
      </c>
      <c r="C26" s="4" t="s">
        <v>31</v>
      </c>
      <c r="D26" s="5">
        <v>20</v>
      </c>
      <c r="E26" s="5">
        <v>1</v>
      </c>
      <c r="F26" s="5" t="s">
        <v>16</v>
      </c>
      <c r="G26" s="6">
        <v>5</v>
      </c>
      <c r="H26" s="6">
        <v>0</v>
      </c>
      <c r="I26" s="21">
        <v>15</v>
      </c>
      <c r="J26" s="141"/>
    </row>
    <row r="27" spans="1:10" ht="13.5" thickBot="1" x14ac:dyDescent="0.25">
      <c r="A27" s="61" t="s">
        <v>107</v>
      </c>
      <c r="B27" s="99" t="s">
        <v>60</v>
      </c>
      <c r="C27" s="99" t="s">
        <v>98</v>
      </c>
      <c r="D27" s="52">
        <v>20</v>
      </c>
      <c r="E27" s="52">
        <v>1</v>
      </c>
      <c r="F27" s="52" t="s">
        <v>16</v>
      </c>
      <c r="G27" s="50">
        <v>20</v>
      </c>
      <c r="H27" s="50">
        <v>0</v>
      </c>
      <c r="I27" s="138">
        <v>0</v>
      </c>
      <c r="J27" s="142"/>
    </row>
    <row r="28" spans="1:10" ht="13.5" thickBot="1" x14ac:dyDescent="0.25">
      <c r="A28" s="107"/>
      <c r="B28" s="130" t="s">
        <v>68</v>
      </c>
      <c r="C28" s="103"/>
      <c r="D28" s="79"/>
      <c r="E28" s="79"/>
      <c r="F28" s="79"/>
      <c r="G28" s="126"/>
      <c r="H28" s="126"/>
      <c r="I28" s="126"/>
    </row>
    <row r="29" spans="1:10" ht="13.5" thickBot="1" x14ac:dyDescent="0.25">
      <c r="A29" s="131" t="s">
        <v>71</v>
      </c>
      <c r="B29" s="132" t="s">
        <v>69</v>
      </c>
      <c r="C29" s="103"/>
      <c r="D29" s="79"/>
      <c r="E29" s="79"/>
      <c r="F29" s="79"/>
      <c r="G29" s="126"/>
      <c r="H29" s="126"/>
      <c r="I29" s="126"/>
    </row>
    <row r="30" spans="1:10" x14ac:dyDescent="0.2">
      <c r="A30" s="3" t="s">
        <v>70</v>
      </c>
      <c r="B30" s="10" t="s">
        <v>27</v>
      </c>
      <c r="C30" s="134" t="s">
        <v>90</v>
      </c>
      <c r="D30" s="31">
        <v>300</v>
      </c>
      <c r="E30" s="31">
        <v>12</v>
      </c>
      <c r="F30" s="31" t="s">
        <v>14</v>
      </c>
      <c r="G30" s="32">
        <v>20</v>
      </c>
      <c r="H30" s="135">
        <v>250</v>
      </c>
      <c r="I30" s="33">
        <v>30</v>
      </c>
      <c r="J30" s="144">
        <v>5</v>
      </c>
    </row>
    <row r="31" spans="1:10" ht="13.5" thickBot="1" x14ac:dyDescent="0.25">
      <c r="A31" s="3" t="s">
        <v>75</v>
      </c>
      <c r="B31" s="4" t="s">
        <v>48</v>
      </c>
      <c r="C31" s="99" t="s">
        <v>90</v>
      </c>
      <c r="D31" s="52">
        <v>110</v>
      </c>
      <c r="E31" s="52">
        <v>6</v>
      </c>
      <c r="F31" s="52" t="s">
        <v>14</v>
      </c>
      <c r="G31" s="50">
        <v>30</v>
      </c>
      <c r="H31" s="128">
        <v>80</v>
      </c>
      <c r="I31" s="138">
        <v>0</v>
      </c>
      <c r="J31" s="142">
        <v>5</v>
      </c>
    </row>
    <row r="32" spans="1:10" ht="13.5" thickBot="1" x14ac:dyDescent="0.25">
      <c r="A32" s="81" t="s">
        <v>72</v>
      </c>
      <c r="B32" s="139" t="s">
        <v>73</v>
      </c>
      <c r="C32" s="103"/>
      <c r="D32" s="79"/>
      <c r="E32" s="79"/>
      <c r="F32" s="79"/>
      <c r="G32" s="126"/>
      <c r="H32" s="126"/>
      <c r="I32" s="126"/>
    </row>
    <row r="33" spans="1:10" x14ac:dyDescent="0.2">
      <c r="A33" s="3" t="s">
        <v>70</v>
      </c>
      <c r="B33" s="4" t="s">
        <v>48</v>
      </c>
      <c r="C33" s="84" t="s">
        <v>90</v>
      </c>
      <c r="D33" s="31">
        <v>300</v>
      </c>
      <c r="E33" s="31">
        <v>12</v>
      </c>
      <c r="F33" s="31" t="s">
        <v>14</v>
      </c>
      <c r="G33" s="32">
        <v>20</v>
      </c>
      <c r="H33" s="32">
        <v>250</v>
      </c>
      <c r="I33" s="33">
        <v>30</v>
      </c>
      <c r="J33" s="144">
        <v>5</v>
      </c>
    </row>
    <row r="34" spans="1:10" ht="13.5" thickBot="1" x14ac:dyDescent="0.25">
      <c r="A34" s="61" t="s">
        <v>75</v>
      </c>
      <c r="B34" s="35" t="s">
        <v>27</v>
      </c>
      <c r="C34" s="35" t="s">
        <v>90</v>
      </c>
      <c r="D34" s="8">
        <v>110</v>
      </c>
      <c r="E34" s="8">
        <v>6</v>
      </c>
      <c r="F34" s="8" t="s">
        <v>14</v>
      </c>
      <c r="G34" s="9">
        <v>30</v>
      </c>
      <c r="H34" s="9">
        <v>80</v>
      </c>
      <c r="I34" s="23">
        <v>0</v>
      </c>
      <c r="J34" s="142">
        <v>5</v>
      </c>
    </row>
    <row r="35" spans="1:10" ht="13.5" thickBot="1" x14ac:dyDescent="0.25">
      <c r="A35" s="77"/>
      <c r="B35" s="62" t="s">
        <v>109</v>
      </c>
      <c r="C35" s="76"/>
      <c r="D35" s="44">
        <f>SUM(D24:D27,D30:D31)</f>
        <v>465</v>
      </c>
      <c r="E35" s="44">
        <f>SUM(E24:E27,E30:E31)</f>
        <v>27</v>
      </c>
      <c r="F35" s="44"/>
      <c r="G35" s="44">
        <f>SUM(G24:G27,G30:G31)</f>
        <v>80</v>
      </c>
      <c r="H35" s="44">
        <f>SUM(H24:H27,H30:H31)</f>
        <v>336</v>
      </c>
      <c r="I35" s="19">
        <f>SUM(I24:I27,I30:I31)</f>
        <v>49</v>
      </c>
    </row>
    <row r="36" spans="1:10" ht="13.5" thickBot="1" x14ac:dyDescent="0.25">
      <c r="A36" s="40" t="s">
        <v>87</v>
      </c>
      <c r="B36" s="87" t="s">
        <v>85</v>
      </c>
      <c r="C36" s="87" t="s">
        <v>90</v>
      </c>
      <c r="D36" s="41">
        <v>90</v>
      </c>
      <c r="E36" s="41">
        <v>3</v>
      </c>
      <c r="F36" s="41"/>
      <c r="G36" s="42"/>
      <c r="H36" s="42"/>
      <c r="I36" s="43"/>
    </row>
    <row r="37" spans="1:10" ht="13.5" thickBot="1" x14ac:dyDescent="0.25">
      <c r="A37" s="54"/>
      <c r="B37" s="62" t="s">
        <v>110</v>
      </c>
      <c r="C37" s="76"/>
      <c r="D37" s="44">
        <f>SUM(D35:D36)</f>
        <v>555</v>
      </c>
      <c r="E37" s="44">
        <f>SUM(E35:E36)</f>
        <v>30</v>
      </c>
      <c r="F37" s="44"/>
      <c r="G37" s="44"/>
      <c r="H37" s="44"/>
      <c r="I37" s="19"/>
    </row>
    <row r="38" spans="1:10" ht="13.5" thickBot="1" x14ac:dyDescent="0.25">
      <c r="A38" s="148" t="s">
        <v>6</v>
      </c>
      <c r="B38" s="148"/>
      <c r="C38" s="148"/>
      <c r="D38" s="148"/>
      <c r="E38" s="148"/>
      <c r="F38" s="148"/>
      <c r="G38" s="148"/>
      <c r="H38" s="148"/>
      <c r="I38" s="15"/>
    </row>
    <row r="39" spans="1:10" ht="32.25" thickBot="1" x14ac:dyDescent="0.25">
      <c r="A39" s="15"/>
      <c r="B39" s="15"/>
      <c r="C39" s="15"/>
      <c r="D39" s="16" t="s">
        <v>63</v>
      </c>
      <c r="E39" s="17" t="s">
        <v>64</v>
      </c>
      <c r="F39" s="16" t="s">
        <v>108</v>
      </c>
      <c r="G39" s="16" t="s">
        <v>101</v>
      </c>
      <c r="H39" s="45" t="s">
        <v>102</v>
      </c>
      <c r="I39" s="17" t="s">
        <v>103</v>
      </c>
    </row>
    <row r="40" spans="1:10" ht="13.5" thickBot="1" x14ac:dyDescent="0.25">
      <c r="A40" s="78"/>
      <c r="B40" s="15"/>
      <c r="C40" s="25" t="s">
        <v>67</v>
      </c>
      <c r="D40" s="18">
        <f>SUM(D18,D35)</f>
        <v>1055</v>
      </c>
      <c r="E40" s="19">
        <f>E18+E35</f>
        <v>54</v>
      </c>
      <c r="F40" s="65">
        <f>SUM(D19,D36)</f>
        <v>180</v>
      </c>
      <c r="G40" s="18">
        <f>SUM(G18,G35)</f>
        <v>192</v>
      </c>
      <c r="H40" s="44">
        <f>SUM(H18,H35)</f>
        <v>727</v>
      </c>
      <c r="I40" s="19">
        <f>SUM(I18,I35)</f>
        <v>136</v>
      </c>
    </row>
    <row r="41" spans="1:10" ht="13.5" thickBot="1" x14ac:dyDescent="0.25">
      <c r="A41" s="1"/>
      <c r="B41" s="1"/>
      <c r="C41" s="25" t="s">
        <v>89</v>
      </c>
      <c r="D41" s="18">
        <f>SUM(D20,D37)</f>
        <v>1235</v>
      </c>
      <c r="E41" s="19">
        <f>E20+E37</f>
        <v>60</v>
      </c>
      <c r="F41" s="1"/>
      <c r="G41" s="1"/>
      <c r="H41" s="112"/>
      <c r="I41" s="1"/>
    </row>
    <row r="44" spans="1:10" s="15" customFormat="1" ht="15" customHeight="1" x14ac:dyDescent="0.2">
      <c r="A44" s="113"/>
      <c r="B44" s="114" t="s">
        <v>112</v>
      </c>
      <c r="C44" s="15" t="s">
        <v>117</v>
      </c>
      <c r="E44" s="78"/>
    </row>
    <row r="45" spans="1:10" s="15" customFormat="1" ht="15" customHeight="1" x14ac:dyDescent="0.2">
      <c r="A45" s="113"/>
      <c r="B45" s="15" t="s">
        <v>113</v>
      </c>
      <c r="C45" s="115">
        <v>540</v>
      </c>
      <c r="E45" s="78"/>
    </row>
    <row r="46" spans="1:10" s="15" customFormat="1" ht="15" customHeight="1" x14ac:dyDescent="0.2">
      <c r="A46" s="113"/>
      <c r="B46" s="15" t="s">
        <v>114</v>
      </c>
      <c r="C46" s="116">
        <v>1986</v>
      </c>
      <c r="E46" s="78"/>
    </row>
    <row r="47" spans="1:10" s="15" customFormat="1" ht="15" customHeight="1" x14ac:dyDescent="0.2">
      <c r="A47" s="113"/>
      <c r="B47" s="15" t="s">
        <v>115</v>
      </c>
      <c r="C47" s="115">
        <v>673</v>
      </c>
      <c r="E47" s="78"/>
    </row>
    <row r="48" spans="1:10" s="15" customFormat="1" ht="15" customHeight="1" x14ac:dyDescent="0.2">
      <c r="A48" s="113"/>
      <c r="B48" s="15" t="s">
        <v>116</v>
      </c>
      <c r="C48" s="115">
        <v>960</v>
      </c>
      <c r="E48" s="78"/>
    </row>
  </sheetData>
  <mergeCells count="1">
    <mergeCell ref="A38:H38"/>
  </mergeCells>
  <pageMargins left="0.31496062992125984" right="0.31496062992125984" top="0.35433070866141736" bottom="0.35433070866141736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 rok</vt:lpstr>
      <vt:lpstr>II rok</vt:lpstr>
      <vt:lpstr>III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e.mardon</dc:creator>
  <cp:lastModifiedBy>malgorzataguz1</cp:lastModifiedBy>
  <cp:lastPrinted>2020-09-17T05:03:03Z</cp:lastPrinted>
  <dcterms:created xsi:type="dcterms:W3CDTF">2012-04-16T10:05:54Z</dcterms:created>
  <dcterms:modified xsi:type="dcterms:W3CDTF">2020-11-16T12:39:51Z</dcterms:modified>
</cp:coreProperties>
</file>