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  <Override PartName="/xl/threadedComments/threadedComment4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05" yWindow="-105" windowWidth="23250" windowHeight="12570" tabRatio="342" activeTab="2"/>
  </bookViews>
  <sheets>
    <sheet name="Sem. 1" sheetId="4" r:id="rId1"/>
    <sheet name="Sem. 2" sheetId="5" r:id="rId2"/>
    <sheet name="Sem. 3" sheetId="6" r:id="rId3"/>
    <sheet name="Sem. 4" sheetId="7" r:id="rId4"/>
    <sheet name="Sem. 5" sheetId="8" r:id="rId5"/>
    <sheet name="Sem. 6" sheetId="9" r:id="rId6"/>
    <sheet name="Podsumowanie" sheetId="10" r:id="rId7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8" i="6" l="1"/>
  <c r="G18" i="4" l="1"/>
  <c r="BD27" i="6"/>
  <c r="BC27" i="6"/>
  <c r="BB27" i="6"/>
  <c r="BA27" i="6"/>
  <c r="BE27" i="6" s="1"/>
  <c r="I27" i="6"/>
  <c r="H33" i="9"/>
  <c r="H33" i="8"/>
  <c r="H43" i="7"/>
  <c r="H36" i="6"/>
  <c r="BA33" i="7"/>
  <c r="G35" i="9"/>
  <c r="G24" i="9"/>
  <c r="G25" i="9"/>
  <c r="G26" i="9"/>
  <c r="G27" i="9"/>
  <c r="G28" i="9"/>
  <c r="G29" i="9"/>
  <c r="G30" i="9"/>
  <c r="G31" i="9"/>
  <c r="G32" i="9"/>
  <c r="G23" i="9"/>
  <c r="G20" i="9"/>
  <c r="G17" i="9"/>
  <c r="G14" i="9"/>
  <c r="G13" i="9"/>
  <c r="G12" i="9"/>
  <c r="G10" i="9"/>
  <c r="P8" i="9"/>
  <c r="H8" i="9"/>
  <c r="G8" i="9"/>
  <c r="G10" i="7"/>
  <c r="P43" i="7"/>
  <c r="BA10" i="6"/>
  <c r="I22" i="8"/>
  <c r="G32" i="8"/>
  <c r="G31" i="8"/>
  <c r="G30" i="8"/>
  <c r="G29" i="8"/>
  <c r="G25" i="8"/>
  <c r="G22" i="8"/>
  <c r="I15" i="8"/>
  <c r="I13" i="8"/>
  <c r="G18" i="8"/>
  <c r="G15" i="8"/>
  <c r="G13" i="8"/>
  <c r="G12" i="8"/>
  <c r="G11" i="8"/>
  <c r="G10" i="8"/>
  <c r="J22" i="7"/>
  <c r="P36" i="6"/>
  <c r="K21" i="6"/>
  <c r="U21" i="6"/>
  <c r="P21" i="6"/>
  <c r="Z21" i="6"/>
  <c r="AE21" i="6"/>
  <c r="AJ21" i="6"/>
  <c r="J21" i="6"/>
  <c r="AO21" i="6"/>
  <c r="H21" i="6"/>
  <c r="G16" i="7"/>
  <c r="G18" i="7"/>
  <c r="I22" i="5"/>
  <c r="I13" i="5"/>
  <c r="I20" i="5"/>
  <c r="I21" i="5"/>
  <c r="I19" i="5"/>
  <c r="I16" i="5"/>
  <c r="H23" i="5"/>
  <c r="BB33" i="7"/>
  <c r="BC33" i="7"/>
  <c r="BD33" i="7"/>
  <c r="BA34" i="7"/>
  <c r="BE34" i="7" s="1"/>
  <c r="BB34" i="7"/>
  <c r="BC34" i="7"/>
  <c r="BD34" i="7"/>
  <c r="BA35" i="7"/>
  <c r="BB35" i="7"/>
  <c r="BC35" i="7"/>
  <c r="BD35" i="7"/>
  <c r="BA36" i="7"/>
  <c r="BB36" i="7"/>
  <c r="BC36" i="7"/>
  <c r="BD36" i="7"/>
  <c r="BA37" i="7"/>
  <c r="BE37" i="7" s="1"/>
  <c r="BB37" i="7"/>
  <c r="BC37" i="7"/>
  <c r="BD37" i="7"/>
  <c r="BA38" i="7"/>
  <c r="BB38" i="7"/>
  <c r="BC38" i="7"/>
  <c r="BD38" i="7"/>
  <c r="BA39" i="7"/>
  <c r="BB39" i="7"/>
  <c r="BC39" i="7"/>
  <c r="BD39" i="7"/>
  <c r="BA40" i="7"/>
  <c r="BB40" i="7"/>
  <c r="BC40" i="7"/>
  <c r="BD40" i="7"/>
  <c r="BA41" i="7"/>
  <c r="BB41" i="7"/>
  <c r="BC41" i="7"/>
  <c r="BD41" i="7"/>
  <c r="BA42" i="7"/>
  <c r="BB42" i="7"/>
  <c r="BC42" i="7"/>
  <c r="BD42" i="7"/>
  <c r="BE42" i="7"/>
  <c r="BA22" i="5"/>
  <c r="BB22" i="5"/>
  <c r="BC22" i="5"/>
  <c r="BD22" i="5"/>
  <c r="G35" i="7"/>
  <c r="G37" i="7"/>
  <c r="G39" i="7"/>
  <c r="G41" i="7"/>
  <c r="G33" i="7"/>
  <c r="Q43" i="7"/>
  <c r="K43" i="7"/>
  <c r="U43" i="7"/>
  <c r="G45" i="7"/>
  <c r="G46" i="7" s="1"/>
  <c r="I45" i="7"/>
  <c r="I46" i="7" s="1"/>
  <c r="H46" i="7"/>
  <c r="J46" i="7"/>
  <c r="G32" i="7"/>
  <c r="G31" i="7"/>
  <c r="G30" i="7"/>
  <c r="G27" i="7"/>
  <c r="G28" i="7" s="1"/>
  <c r="G20" i="7"/>
  <c r="I11" i="6"/>
  <c r="I13" i="6"/>
  <c r="G13" i="6"/>
  <c r="G7" i="7"/>
  <c r="G35" i="6"/>
  <c r="G34" i="6"/>
  <c r="G33" i="6"/>
  <c r="G31" i="6"/>
  <c r="G30" i="6"/>
  <c r="G26" i="6"/>
  <c r="G28" i="6" s="1"/>
  <c r="G18" i="6"/>
  <c r="G16" i="6"/>
  <c r="G11" i="6"/>
  <c r="G10" i="6"/>
  <c r="P23" i="5"/>
  <c r="U23" i="5"/>
  <c r="J23" i="5"/>
  <c r="G27" i="5"/>
  <c r="G26" i="5"/>
  <c r="G25" i="5"/>
  <c r="G20" i="5"/>
  <c r="G19" i="5"/>
  <c r="G16" i="5"/>
  <c r="G13" i="5"/>
  <c r="G12" i="5"/>
  <c r="G9" i="5"/>
  <c r="G8" i="5"/>
  <c r="G7" i="5"/>
  <c r="G24" i="4"/>
  <c r="G26" i="4" s="1"/>
  <c r="G21" i="4"/>
  <c r="G17" i="4"/>
  <c r="G16" i="4"/>
  <c r="G13" i="4"/>
  <c r="G11" i="4"/>
  <c r="G10" i="4"/>
  <c r="G7" i="4"/>
  <c r="I10" i="7"/>
  <c r="BD20" i="7"/>
  <c r="BC20" i="7"/>
  <c r="BB20" i="7"/>
  <c r="BA20" i="7"/>
  <c r="BA19" i="7"/>
  <c r="BB19" i="7"/>
  <c r="BC19" i="7"/>
  <c r="BD19" i="7"/>
  <c r="BA17" i="7"/>
  <c r="BB17" i="7"/>
  <c r="BC17" i="7"/>
  <c r="BD17" i="7"/>
  <c r="BA11" i="7"/>
  <c r="BB11" i="7"/>
  <c r="BC11" i="7"/>
  <c r="BD11" i="7"/>
  <c r="BA12" i="7"/>
  <c r="BB12" i="7"/>
  <c r="BC12" i="7"/>
  <c r="BD12" i="7"/>
  <c r="BA13" i="7"/>
  <c r="BB13" i="7"/>
  <c r="BC13" i="7"/>
  <c r="BD13" i="7"/>
  <c r="BA14" i="7"/>
  <c r="BB14" i="7"/>
  <c r="BC14" i="7"/>
  <c r="BD14" i="7"/>
  <c r="BA15" i="7"/>
  <c r="BB15" i="7"/>
  <c r="BC15" i="7"/>
  <c r="BD15" i="7"/>
  <c r="I10" i="9"/>
  <c r="I28" i="9"/>
  <c r="BD11" i="9"/>
  <c r="BC11" i="9"/>
  <c r="BB11" i="9"/>
  <c r="BA11" i="9"/>
  <c r="G43" i="7" l="1"/>
  <c r="I23" i="5"/>
  <c r="G23" i="5"/>
  <c r="BE22" i="5"/>
  <c r="BE41" i="7"/>
  <c r="BF42" i="7" s="1"/>
  <c r="BE40" i="7"/>
  <c r="BE39" i="7"/>
  <c r="BF40" i="7" s="1"/>
  <c r="BE38" i="7"/>
  <c r="BF38" i="7" s="1"/>
  <c r="BE36" i="7"/>
  <c r="BE35" i="7"/>
  <c r="BF36" i="7" s="1"/>
  <c r="BE33" i="7"/>
  <c r="BF34" i="7" s="1"/>
  <c r="G22" i="7"/>
  <c r="G21" i="6"/>
  <c r="BE15" i="7"/>
  <c r="BE14" i="7"/>
  <c r="BE13" i="7"/>
  <c r="BE12" i="7"/>
  <c r="BE11" i="7"/>
  <c r="BE17" i="7"/>
  <c r="BE20" i="7"/>
  <c r="BE19" i="7"/>
  <c r="BE11" i="9"/>
  <c r="BA16" i="8" l="1"/>
  <c r="BB16" i="8"/>
  <c r="BC16" i="8"/>
  <c r="BD16" i="8"/>
  <c r="BA17" i="8"/>
  <c r="BB17" i="8"/>
  <c r="BC17" i="8"/>
  <c r="BD17" i="8"/>
  <c r="BA14" i="8"/>
  <c r="BB14" i="8"/>
  <c r="BC14" i="8"/>
  <c r="BD14" i="8"/>
  <c r="BD18" i="8"/>
  <c r="BC18" i="8"/>
  <c r="BB18" i="8"/>
  <c r="BA18" i="8"/>
  <c r="BD20" i="6"/>
  <c r="BC20" i="6"/>
  <c r="BB20" i="6"/>
  <c r="BA20" i="6"/>
  <c r="BD19" i="6"/>
  <c r="BC19" i="6"/>
  <c r="BB19" i="6"/>
  <c r="BA19" i="6"/>
  <c r="BA13" i="6"/>
  <c r="BC15" i="6"/>
  <c r="BA15" i="6"/>
  <c r="BA14" i="6"/>
  <c r="BB14" i="6"/>
  <c r="BC14" i="6"/>
  <c r="BD14" i="6"/>
  <c r="BD13" i="6"/>
  <c r="BC13" i="6"/>
  <c r="BB13" i="6"/>
  <c r="BA12" i="6"/>
  <c r="BB12" i="6"/>
  <c r="BC12" i="6"/>
  <c r="BD12" i="6"/>
  <c r="BE13" i="6" l="1"/>
  <c r="BE14" i="6"/>
  <c r="BE19" i="6"/>
  <c r="BE20" i="6"/>
  <c r="BE12" i="6"/>
  <c r="BE17" i="8"/>
  <c r="BE14" i="8"/>
  <c r="BE18" i="8"/>
  <c r="BE16" i="8"/>
  <c r="BA17" i="6"/>
  <c r="BB17" i="6"/>
  <c r="BC17" i="6"/>
  <c r="BD17" i="6"/>
  <c r="BD31" i="6"/>
  <c r="BC31" i="6"/>
  <c r="BB31" i="6"/>
  <c r="BA31" i="6"/>
  <c r="I31" i="6"/>
  <c r="I18" i="6"/>
  <c r="BD11" i="4"/>
  <c r="BC11" i="4"/>
  <c r="BB11" i="4"/>
  <c r="BA11" i="4"/>
  <c r="I11" i="4"/>
  <c r="BD8" i="4"/>
  <c r="BC8" i="4"/>
  <c r="BB8" i="4"/>
  <c r="BA8" i="4"/>
  <c r="BE8" i="4" s="1"/>
  <c r="BD9" i="4"/>
  <c r="BC9" i="4"/>
  <c r="BB9" i="4"/>
  <c r="BA9" i="4"/>
  <c r="I8" i="4"/>
  <c r="I16" i="6"/>
  <c r="I20" i="7"/>
  <c r="I18" i="7"/>
  <c r="I18" i="8"/>
  <c r="BE31" i="6" l="1"/>
  <c r="BE11" i="4"/>
  <c r="BE17" i="6"/>
  <c r="G8" i="6"/>
  <c r="BC11" i="6"/>
  <c r="BC10" i="6"/>
  <c r="BB7" i="6"/>
  <c r="BA7" i="6"/>
  <c r="G36" i="6" l="1"/>
  <c r="BD35" i="9"/>
  <c r="BC35" i="9"/>
  <c r="BB35" i="9"/>
  <c r="BA35" i="9"/>
  <c r="BA24" i="9"/>
  <c r="BB24" i="9"/>
  <c r="BC24" i="9"/>
  <c r="BD24" i="9"/>
  <c r="BA25" i="9"/>
  <c r="BB25" i="9"/>
  <c r="BC25" i="9"/>
  <c r="BD25" i="9"/>
  <c r="BA26" i="9"/>
  <c r="BB26" i="9"/>
  <c r="BC26" i="9"/>
  <c r="BD26" i="9"/>
  <c r="BA27" i="9"/>
  <c r="BB27" i="9"/>
  <c r="BC27" i="9"/>
  <c r="BD27" i="9"/>
  <c r="BA28" i="9"/>
  <c r="BB28" i="9"/>
  <c r="BC28" i="9"/>
  <c r="BD28" i="9"/>
  <c r="BA29" i="9"/>
  <c r="BB29" i="9"/>
  <c r="BC29" i="9"/>
  <c r="BD29" i="9"/>
  <c r="BA30" i="9"/>
  <c r="BB30" i="9"/>
  <c r="BC30" i="9"/>
  <c r="BD30" i="9"/>
  <c r="BA31" i="9"/>
  <c r="BB31" i="9"/>
  <c r="BC31" i="9"/>
  <c r="BD31" i="9"/>
  <c r="BA32" i="9"/>
  <c r="BB32" i="9"/>
  <c r="BC32" i="9"/>
  <c r="BD32" i="9"/>
  <c r="BD23" i="9"/>
  <c r="BC23" i="9"/>
  <c r="BB23" i="9"/>
  <c r="BA23" i="9"/>
  <c r="BD20" i="9"/>
  <c r="BC20" i="9"/>
  <c r="BB20" i="9"/>
  <c r="BA20" i="9"/>
  <c r="BD17" i="9"/>
  <c r="BC17" i="9"/>
  <c r="BB17" i="9"/>
  <c r="BA17" i="9"/>
  <c r="BA12" i="9"/>
  <c r="BB12" i="9"/>
  <c r="BC12" i="9"/>
  <c r="BD12" i="9"/>
  <c r="BA13" i="9"/>
  <c r="BB13" i="9"/>
  <c r="BC13" i="9"/>
  <c r="BD13" i="9"/>
  <c r="BA14" i="9"/>
  <c r="BB14" i="9"/>
  <c r="BC14" i="9"/>
  <c r="BD14" i="9"/>
  <c r="BD10" i="9"/>
  <c r="BC10" i="9"/>
  <c r="BB10" i="9"/>
  <c r="BA10" i="9"/>
  <c r="BD7" i="9"/>
  <c r="BC7" i="9"/>
  <c r="BB7" i="9"/>
  <c r="BA7" i="9"/>
  <c r="U33" i="8"/>
  <c r="AO20" i="8"/>
  <c r="AJ20" i="8"/>
  <c r="AE20" i="8"/>
  <c r="Z20" i="8"/>
  <c r="Z37" i="8" s="1"/>
  <c r="BD35" i="8"/>
  <c r="BC35" i="8"/>
  <c r="BB35" i="8"/>
  <c r="BA35" i="8"/>
  <c r="BA30" i="8"/>
  <c r="BB30" i="8"/>
  <c r="BC30" i="8"/>
  <c r="BD30" i="8"/>
  <c r="BA31" i="8"/>
  <c r="BB31" i="8"/>
  <c r="BC31" i="8"/>
  <c r="BD31" i="8"/>
  <c r="BA32" i="8"/>
  <c r="BB32" i="8"/>
  <c r="BC32" i="8"/>
  <c r="BD32" i="8"/>
  <c r="BD29" i="8"/>
  <c r="BC29" i="8"/>
  <c r="BB29" i="8"/>
  <c r="BA29" i="8"/>
  <c r="BD25" i="8"/>
  <c r="BC25" i="8"/>
  <c r="BB25" i="8"/>
  <c r="BA25" i="8"/>
  <c r="BD22" i="8"/>
  <c r="BC22" i="8"/>
  <c r="BB22" i="8"/>
  <c r="BA22" i="8"/>
  <c r="BA11" i="8"/>
  <c r="BB11" i="8"/>
  <c r="BC11" i="8"/>
  <c r="BD11" i="8"/>
  <c r="BA12" i="8"/>
  <c r="BB12" i="8"/>
  <c r="BC12" i="8"/>
  <c r="BD12" i="8"/>
  <c r="BA13" i="8"/>
  <c r="BB13" i="8"/>
  <c r="BC13" i="8"/>
  <c r="BD13" i="8"/>
  <c r="BA15" i="8"/>
  <c r="BB15" i="8"/>
  <c r="BC15" i="8"/>
  <c r="BD15" i="8"/>
  <c r="BA19" i="8"/>
  <c r="BB19" i="8"/>
  <c r="BC19" i="8"/>
  <c r="BD19" i="8"/>
  <c r="BD10" i="8"/>
  <c r="BC10" i="8"/>
  <c r="BB10" i="8"/>
  <c r="BA10" i="8"/>
  <c r="BD7" i="8"/>
  <c r="BC7" i="8"/>
  <c r="BB7" i="8"/>
  <c r="BA7" i="8"/>
  <c r="U8" i="6"/>
  <c r="K8" i="6"/>
  <c r="BD45" i="7"/>
  <c r="BC45" i="7"/>
  <c r="BB45" i="7"/>
  <c r="BA45" i="7"/>
  <c r="BA31" i="7"/>
  <c r="BB31" i="7"/>
  <c r="BC31" i="7"/>
  <c r="BD31" i="7"/>
  <c r="BA32" i="7"/>
  <c r="BB32" i="7"/>
  <c r="BC32" i="7"/>
  <c r="BD32" i="7"/>
  <c r="BD30" i="7"/>
  <c r="BC30" i="7"/>
  <c r="BB30" i="7"/>
  <c r="BA30" i="7"/>
  <c r="BD27" i="7"/>
  <c r="BC27" i="7"/>
  <c r="BB27" i="7"/>
  <c r="BA27" i="7"/>
  <c r="BD24" i="7"/>
  <c r="BC24" i="7"/>
  <c r="BB24" i="7"/>
  <c r="BA24" i="7"/>
  <c r="BA16" i="7"/>
  <c r="BB16" i="7"/>
  <c r="BC16" i="7"/>
  <c r="BD16" i="7"/>
  <c r="BA18" i="7"/>
  <c r="BB18" i="7"/>
  <c r="BC18" i="7"/>
  <c r="BD18" i="7"/>
  <c r="BA21" i="7"/>
  <c r="BB21" i="7"/>
  <c r="BC21" i="7"/>
  <c r="BD21" i="7"/>
  <c r="BD10" i="7"/>
  <c r="BC10" i="7"/>
  <c r="BB10" i="7"/>
  <c r="BA10" i="7"/>
  <c r="BD7" i="7"/>
  <c r="BC7" i="7"/>
  <c r="BB7" i="7"/>
  <c r="BA7" i="7"/>
  <c r="BD38" i="6"/>
  <c r="BC38" i="6"/>
  <c r="BB38" i="6"/>
  <c r="BA38" i="6"/>
  <c r="BA32" i="6"/>
  <c r="BB32" i="6"/>
  <c r="BC32" i="6"/>
  <c r="BD32" i="6"/>
  <c r="BA33" i="6"/>
  <c r="BB33" i="6"/>
  <c r="BC33" i="6"/>
  <c r="BD33" i="6"/>
  <c r="BA34" i="6"/>
  <c r="BB34" i="6"/>
  <c r="BC34" i="6"/>
  <c r="BD34" i="6"/>
  <c r="BA35" i="6"/>
  <c r="BB35" i="6"/>
  <c r="BC35" i="6"/>
  <c r="BD35" i="6"/>
  <c r="BD30" i="6"/>
  <c r="BC30" i="6"/>
  <c r="BB30" i="6"/>
  <c r="BA30" i="6"/>
  <c r="BD26" i="6"/>
  <c r="BC26" i="6"/>
  <c r="BB26" i="6"/>
  <c r="BA26" i="6"/>
  <c r="BD23" i="6"/>
  <c r="BC23" i="6"/>
  <c r="BB23" i="6"/>
  <c r="BA23" i="6"/>
  <c r="BA11" i="6"/>
  <c r="BB11" i="6"/>
  <c r="BD11" i="6"/>
  <c r="BB15" i="6"/>
  <c r="BD15" i="6"/>
  <c r="BA16" i="6"/>
  <c r="BB16" i="6"/>
  <c r="BC16" i="6"/>
  <c r="BD16" i="6"/>
  <c r="BA18" i="6"/>
  <c r="BB18" i="6"/>
  <c r="BC18" i="6"/>
  <c r="BD18" i="6"/>
  <c r="BD10" i="6"/>
  <c r="BB10" i="6"/>
  <c r="BD7" i="6"/>
  <c r="BC7" i="6"/>
  <c r="P17" i="5"/>
  <c r="P10" i="5"/>
  <c r="BD30" i="5"/>
  <c r="BC30" i="5"/>
  <c r="BB30" i="5"/>
  <c r="BA30" i="5"/>
  <c r="BA26" i="5"/>
  <c r="BB26" i="5"/>
  <c r="BC26" i="5"/>
  <c r="BD26" i="5"/>
  <c r="BA27" i="5"/>
  <c r="BB27" i="5"/>
  <c r="BC27" i="5"/>
  <c r="BD27" i="5"/>
  <c r="BD25" i="5"/>
  <c r="BC25" i="5"/>
  <c r="BB25" i="5"/>
  <c r="BA25" i="5"/>
  <c r="BA20" i="5"/>
  <c r="BB20" i="5"/>
  <c r="BC20" i="5"/>
  <c r="BD20" i="5"/>
  <c r="BA21" i="5"/>
  <c r="BB21" i="5"/>
  <c r="BC21" i="5"/>
  <c r="BD21" i="5"/>
  <c r="BD19" i="5"/>
  <c r="BC19" i="5"/>
  <c r="BB19" i="5"/>
  <c r="BA19" i="5"/>
  <c r="BD16" i="5"/>
  <c r="BC16" i="5"/>
  <c r="BB16" i="5"/>
  <c r="BA16" i="5"/>
  <c r="BA13" i="5"/>
  <c r="BB13" i="5"/>
  <c r="BC13" i="5"/>
  <c r="BD13" i="5"/>
  <c r="BD12" i="5"/>
  <c r="BC12" i="5"/>
  <c r="BB12" i="5"/>
  <c r="BA12" i="5"/>
  <c r="BA8" i="5"/>
  <c r="BB8" i="5"/>
  <c r="BC8" i="5"/>
  <c r="BD8" i="5"/>
  <c r="BA9" i="5"/>
  <c r="BB9" i="5"/>
  <c r="BC9" i="5"/>
  <c r="BD9" i="5"/>
  <c r="BD7" i="5"/>
  <c r="BC7" i="5"/>
  <c r="BB7" i="5"/>
  <c r="BA7" i="5"/>
  <c r="BA33" i="5" s="1"/>
  <c r="K19" i="4"/>
  <c r="K14" i="4"/>
  <c r="BA25" i="4"/>
  <c r="BB25" i="4"/>
  <c r="BC25" i="4"/>
  <c r="BD25" i="4"/>
  <c r="BD24" i="4"/>
  <c r="BC24" i="4"/>
  <c r="BB24" i="4"/>
  <c r="BA24" i="4"/>
  <c r="BD21" i="4"/>
  <c r="BC21" i="4"/>
  <c r="BB21" i="4"/>
  <c r="BA21" i="4"/>
  <c r="BA17" i="4"/>
  <c r="BB17" i="4"/>
  <c r="BC17" i="4"/>
  <c r="BD17" i="4"/>
  <c r="BA18" i="4"/>
  <c r="BB18" i="4"/>
  <c r="BC18" i="4"/>
  <c r="BD18" i="4"/>
  <c r="BD16" i="4"/>
  <c r="BC16" i="4"/>
  <c r="BB16" i="4"/>
  <c r="BA16" i="4"/>
  <c r="BC10" i="4"/>
  <c r="BD10" i="4"/>
  <c r="BC12" i="4"/>
  <c r="BD12" i="4"/>
  <c r="BC13" i="4"/>
  <c r="BD13" i="4"/>
  <c r="BD7" i="4"/>
  <c r="BC7" i="4"/>
  <c r="BB10" i="4"/>
  <c r="BB12" i="4"/>
  <c r="BB13" i="4"/>
  <c r="BB7" i="4"/>
  <c r="BA10" i="4"/>
  <c r="BA12" i="4"/>
  <c r="BA13" i="4"/>
  <c r="BA7" i="4"/>
  <c r="I32" i="9"/>
  <c r="BD48" i="7" l="1"/>
  <c r="BE7" i="6"/>
  <c r="BE8" i="5"/>
  <c r="BE9" i="5"/>
  <c r="BE21" i="5"/>
  <c r="BE26" i="5"/>
  <c r="BE32" i="6"/>
  <c r="BF32" i="6" s="1"/>
  <c r="BD33" i="5"/>
  <c r="BB38" i="8"/>
  <c r="BE12" i="9"/>
  <c r="BE27" i="9"/>
  <c r="BE25" i="9"/>
  <c r="BC38" i="9"/>
  <c r="BA38" i="8"/>
  <c r="BC48" i="7"/>
  <c r="BE18" i="7"/>
  <c r="BF19" i="7" s="1"/>
  <c r="BE16" i="7"/>
  <c r="BF17" i="7" s="1"/>
  <c r="BE18" i="6"/>
  <c r="BF20" i="6" s="1"/>
  <c r="BE15" i="6"/>
  <c r="BF15" i="6" s="1"/>
  <c r="BD28" i="4"/>
  <c r="BE34" i="6"/>
  <c r="BD38" i="8"/>
  <c r="BE30" i="9"/>
  <c r="BE28" i="9"/>
  <c r="BB28" i="4"/>
  <c r="BC41" i="6"/>
  <c r="BA48" i="7"/>
  <c r="BD41" i="6"/>
  <c r="BB38" i="9"/>
  <c r="BE7" i="4"/>
  <c r="BC33" i="5"/>
  <c r="BD38" i="9"/>
  <c r="BE31" i="9"/>
  <c r="BE11" i="8"/>
  <c r="BE17" i="9"/>
  <c r="BE23" i="9"/>
  <c r="BB33" i="5"/>
  <c r="BC28" i="4"/>
  <c r="BB48" i="7"/>
  <c r="BE19" i="8"/>
  <c r="BF19" i="8" s="1"/>
  <c r="BE13" i="8"/>
  <c r="BF14" i="8" s="1"/>
  <c r="BC38" i="8"/>
  <c r="BE16" i="5"/>
  <c r="BE30" i="6"/>
  <c r="BE31" i="7"/>
  <c r="BE10" i="8"/>
  <c r="BE32" i="8"/>
  <c r="BE30" i="8"/>
  <c r="BE13" i="9"/>
  <c r="BE13" i="4"/>
  <c r="BE12" i="5"/>
  <c r="BE25" i="5"/>
  <c r="BE23" i="6"/>
  <c r="BE12" i="4"/>
  <c r="BF12" i="4" s="1"/>
  <c r="BE7" i="7"/>
  <c r="BE32" i="9"/>
  <c r="BE27" i="7"/>
  <c r="BB41" i="6"/>
  <c r="BE29" i="8"/>
  <c r="BE7" i="9"/>
  <c r="BA38" i="9"/>
  <c r="BE10" i="4"/>
  <c r="BE45" i="7"/>
  <c r="BE22" i="8"/>
  <c r="BE35" i="8"/>
  <c r="BE9" i="4"/>
  <c r="BF9" i="4" s="1"/>
  <c r="BA28" i="4"/>
  <c r="BE10" i="6"/>
  <c r="BE21" i="7"/>
  <c r="BF21" i="7" s="1"/>
  <c r="BE15" i="8"/>
  <c r="BF17" i="8" s="1"/>
  <c r="BE12" i="8"/>
  <c r="BE20" i="9"/>
  <c r="BE26" i="9"/>
  <c r="BE24" i="9"/>
  <c r="BE7" i="5"/>
  <c r="BE19" i="5"/>
  <c r="BE30" i="5"/>
  <c r="BE26" i="6"/>
  <c r="BE32" i="7"/>
  <c r="BE7" i="8"/>
  <c r="BE31" i="8"/>
  <c r="BE14" i="9"/>
  <c r="BE38" i="6"/>
  <c r="BE10" i="7"/>
  <c r="BF15" i="7" s="1"/>
  <c r="BE35" i="9"/>
  <c r="BE13" i="5"/>
  <c r="BE20" i="5"/>
  <c r="BE27" i="5"/>
  <c r="BE16" i="6"/>
  <c r="BF17" i="6" s="1"/>
  <c r="BE11" i="6"/>
  <c r="BF12" i="6" s="1"/>
  <c r="BE35" i="6"/>
  <c r="BE33" i="6"/>
  <c r="BE24" i="7"/>
  <c r="BE30" i="7"/>
  <c r="BA41" i="6"/>
  <c r="BE25" i="8"/>
  <c r="BE10" i="9"/>
  <c r="BF11" i="9" s="1"/>
  <c r="BE29" i="9"/>
  <c r="BE16" i="4"/>
  <c r="BE21" i="4"/>
  <c r="BE24" i="4"/>
  <c r="BE25" i="4"/>
  <c r="BE18" i="4"/>
  <c r="BE17" i="4"/>
  <c r="I7" i="4"/>
  <c r="I10" i="4"/>
  <c r="I13" i="4"/>
  <c r="H14" i="4"/>
  <c r="J14" i="4"/>
  <c r="P14" i="4"/>
  <c r="U14" i="4"/>
  <c r="I16" i="4"/>
  <c r="I17" i="4"/>
  <c r="I18" i="4"/>
  <c r="H19" i="4"/>
  <c r="J19" i="4"/>
  <c r="P19" i="4"/>
  <c r="U19" i="4"/>
  <c r="AJ19" i="4"/>
  <c r="AJ27" i="4" s="1"/>
  <c r="G22" i="4"/>
  <c r="I21" i="4"/>
  <c r="I22" i="4" s="1"/>
  <c r="H22" i="4"/>
  <c r="P22" i="4"/>
  <c r="I24" i="4"/>
  <c r="I25" i="4"/>
  <c r="H26" i="4"/>
  <c r="J26" i="4"/>
  <c r="K26" i="4"/>
  <c r="K27" i="4" s="1"/>
  <c r="U26" i="4"/>
  <c r="Z27" i="4"/>
  <c r="AE27" i="4"/>
  <c r="AO27" i="4"/>
  <c r="AT27" i="4"/>
  <c r="H29" i="4" l="1"/>
  <c r="BE33" i="5"/>
  <c r="BE34" i="5"/>
  <c r="G14" i="4"/>
  <c r="G19" i="4"/>
  <c r="U27" i="4"/>
  <c r="BE28" i="4"/>
  <c r="BE41" i="6"/>
  <c r="BE38" i="9"/>
  <c r="BE38" i="8"/>
  <c r="J27" i="4"/>
  <c r="BE48" i="7"/>
  <c r="I26" i="4"/>
  <c r="I19" i="4"/>
  <c r="I14" i="4"/>
  <c r="H27" i="4"/>
  <c r="P27" i="4"/>
  <c r="U15" i="9"/>
  <c r="U20" i="8"/>
  <c r="U27" i="8"/>
  <c r="H27" i="8"/>
  <c r="J27" i="8"/>
  <c r="I30" i="9"/>
  <c r="I29" i="9"/>
  <c r="I27" i="9"/>
  <c r="I26" i="9"/>
  <c r="I25" i="9"/>
  <c r="I13" i="9"/>
  <c r="U18" i="9"/>
  <c r="I34" i="6"/>
  <c r="AO37" i="9"/>
  <c r="AJ37" i="9"/>
  <c r="AE37" i="9"/>
  <c r="Z37" i="9"/>
  <c r="P18" i="9"/>
  <c r="H18" i="9"/>
  <c r="J18" i="9"/>
  <c r="I17" i="9"/>
  <c r="I18" i="9" s="1"/>
  <c r="G18" i="9"/>
  <c r="K40" i="6"/>
  <c r="I10" i="6"/>
  <c r="I21" i="6" s="1"/>
  <c r="H36" i="9"/>
  <c r="J36" i="9"/>
  <c r="I39" i="6"/>
  <c r="J39" i="6"/>
  <c r="H39" i="6"/>
  <c r="G39" i="6"/>
  <c r="G40" i="6" s="1"/>
  <c r="K33" i="8"/>
  <c r="AE33" i="8"/>
  <c r="AE37" i="8" l="1"/>
  <c r="G27" i="4"/>
  <c r="I27" i="4"/>
  <c r="AO22" i="7"/>
  <c r="AJ22" i="7"/>
  <c r="AE22" i="7"/>
  <c r="Z22" i="7"/>
  <c r="U22" i="7"/>
  <c r="P22" i="7"/>
  <c r="H22" i="7"/>
  <c r="K22" i="7"/>
  <c r="P15" i="9" l="1"/>
  <c r="H15" i="9"/>
  <c r="J15" i="9"/>
  <c r="K15" i="9"/>
  <c r="P21" i="9"/>
  <c r="H21" i="9"/>
  <c r="J21" i="9"/>
  <c r="K21" i="9"/>
  <c r="AO32" i="5"/>
  <c r="AE32" i="5"/>
  <c r="AJ32" i="5"/>
  <c r="Z32" i="5"/>
  <c r="S17" i="5"/>
  <c r="H17" i="5"/>
  <c r="J17" i="5"/>
  <c r="I17" i="5"/>
  <c r="G17" i="5"/>
  <c r="H39" i="9" l="1"/>
  <c r="H37" i="9"/>
  <c r="J33" i="9"/>
  <c r="J37" i="9" s="1"/>
  <c r="J25" i="7"/>
  <c r="H25" i="7"/>
  <c r="I35" i="9"/>
  <c r="I36" i="9" s="1"/>
  <c r="I31" i="9"/>
  <c r="I24" i="9"/>
  <c r="I23" i="9"/>
  <c r="I20" i="9"/>
  <c r="I21" i="9" s="1"/>
  <c r="I14" i="9"/>
  <c r="I12" i="9"/>
  <c r="I31" i="8"/>
  <c r="I32" i="8"/>
  <c r="I29" i="8"/>
  <c r="I25" i="8"/>
  <c r="I27" i="8" s="1"/>
  <c r="I30" i="8"/>
  <c r="I11" i="8"/>
  <c r="I12" i="8"/>
  <c r="I10" i="8"/>
  <c r="I16" i="7"/>
  <c r="I22" i="7" s="1"/>
  <c r="I30" i="5"/>
  <c r="I9" i="5"/>
  <c r="I7" i="5"/>
  <c r="I12" i="5"/>
  <c r="P28" i="5"/>
  <c r="I15" i="9" l="1"/>
  <c r="G21" i="9" l="1"/>
  <c r="I8" i="5"/>
  <c r="U28" i="5" l="1"/>
  <c r="K28" i="5"/>
  <c r="H28" i="5"/>
  <c r="J28" i="5"/>
  <c r="I28" i="5"/>
  <c r="G8" i="7" l="1"/>
  <c r="H36" i="8"/>
  <c r="I36" i="8"/>
  <c r="J36" i="8"/>
  <c r="AT36" i="8"/>
  <c r="AT37" i="8" s="1"/>
  <c r="P33" i="8"/>
  <c r="I33" i="8"/>
  <c r="J33" i="8"/>
  <c r="U23" i="8"/>
  <c r="U37" i="8" s="1"/>
  <c r="P23" i="8"/>
  <c r="H23" i="8"/>
  <c r="I23" i="8"/>
  <c r="J23" i="8"/>
  <c r="P20" i="8"/>
  <c r="K20" i="8"/>
  <c r="AT46" i="7"/>
  <c r="AT47" i="7" s="1"/>
  <c r="U28" i="7"/>
  <c r="P25" i="7"/>
  <c r="AE47" i="7"/>
  <c r="Z47" i="7"/>
  <c r="U8" i="7"/>
  <c r="P8" i="7"/>
  <c r="K8" i="7"/>
  <c r="K47" i="7" s="1"/>
  <c r="AT39" i="6"/>
  <c r="AT40" i="6" s="1"/>
  <c r="U36" i="6"/>
  <c r="U40" i="6"/>
  <c r="P28" i="6"/>
  <c r="P24" i="6"/>
  <c r="AT36" i="9"/>
  <c r="U33" i="9"/>
  <c r="P33" i="9"/>
  <c r="K33" i="9"/>
  <c r="I33" i="9"/>
  <c r="I37" i="9" s="1"/>
  <c r="AT31" i="5"/>
  <c r="U14" i="5"/>
  <c r="P14" i="5"/>
  <c r="U10" i="5"/>
  <c r="P32" i="5"/>
  <c r="G36" i="8"/>
  <c r="G27" i="8"/>
  <c r="G36" i="9"/>
  <c r="H20" i="8"/>
  <c r="J20" i="8"/>
  <c r="H28" i="7"/>
  <c r="J28" i="7"/>
  <c r="H8" i="7"/>
  <c r="J8" i="7"/>
  <c r="I27" i="7"/>
  <c r="I25" i="7"/>
  <c r="I7" i="7"/>
  <c r="I8" i="6"/>
  <c r="G25" i="7"/>
  <c r="J8" i="6"/>
  <c r="H8" i="6"/>
  <c r="J47" i="7" l="1"/>
  <c r="H49" i="7"/>
  <c r="P47" i="7"/>
  <c r="U32" i="5"/>
  <c r="K37" i="9"/>
  <c r="P37" i="9"/>
  <c r="U37" i="9"/>
  <c r="H47" i="7"/>
  <c r="G47" i="7"/>
  <c r="AT32" i="5"/>
  <c r="G31" i="5"/>
  <c r="P40" i="6"/>
  <c r="U47" i="7"/>
  <c r="H39" i="8"/>
  <c r="H37" i="8"/>
  <c r="AT37" i="9"/>
  <c r="K37" i="8"/>
  <c r="P37" i="8"/>
  <c r="I8" i="7"/>
  <c r="I28" i="7"/>
  <c r="I20" i="8"/>
  <c r="I47" i="7" l="1"/>
  <c r="G24" i="6"/>
  <c r="H24" i="6"/>
  <c r="J24" i="6"/>
  <c r="J36" i="6" l="1"/>
  <c r="J28" i="6"/>
  <c r="H28" i="6"/>
  <c r="H42" i="6" s="1"/>
  <c r="I35" i="6"/>
  <c r="I33" i="6"/>
  <c r="I30" i="6"/>
  <c r="I26" i="6"/>
  <c r="I24" i="6"/>
  <c r="J31" i="5"/>
  <c r="H31" i="5"/>
  <c r="H14" i="5"/>
  <c r="I31" i="5"/>
  <c r="J14" i="5"/>
  <c r="I14" i="5"/>
  <c r="J10" i="5"/>
  <c r="H10" i="5"/>
  <c r="H34" i="5" l="1"/>
  <c r="J32" i="5"/>
  <c r="H32" i="5"/>
  <c r="H40" i="6"/>
  <c r="I28" i="6"/>
  <c r="I36" i="6"/>
  <c r="G28" i="5"/>
  <c r="I40" i="6" l="1"/>
  <c r="I10" i="5"/>
  <c r="I32" i="5" s="1"/>
  <c r="J37" i="8"/>
  <c r="K14" i="5"/>
  <c r="K10" i="5"/>
  <c r="K32" i="5" s="1"/>
  <c r="I37" i="8" l="1"/>
  <c r="G33" i="9" l="1"/>
  <c r="AO37" i="8" l="1"/>
  <c r="AJ37" i="8"/>
  <c r="AO47" i="7"/>
  <c r="AJ47" i="7"/>
  <c r="G14" i="5" l="1"/>
  <c r="G10" i="5" l="1"/>
  <c r="G23" i="8"/>
  <c r="G33" i="8"/>
  <c r="G20" i="8"/>
  <c r="G32" i="5" l="1"/>
  <c r="G15" i="9"/>
  <c r="G37" i="8"/>
  <c r="G37" i="9" l="1"/>
  <c r="J40" i="6"/>
  <c r="Z40" i="6"/>
  <c r="AE40" i="6"/>
  <c r="AJ40" i="6"/>
  <c r="AO40" i="6"/>
</calcChain>
</file>

<file path=xl/comments1.xml><?xml version="1.0" encoding="utf-8"?>
<comments xmlns="http://schemas.openxmlformats.org/spreadsheetml/2006/main">
  <authors>
    <author>tc={1AB78F23-1621-43E3-9730-24FF2EB7A554}</author>
    <author>tc={62C2F0A5-0F60-42BC-895E-FB68E8E9844F}</author>
    <author>tc={A8FE8B11-8773-4814-BEBF-E05FC9CB4A8E}</author>
  </authors>
  <commentList>
    <comment ref="P8" authorId="0">
      <text>
        <r>
          <rPr>
            <sz val="10"/>
            <rFont val="Arial"/>
          </rPr>
  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zwiekszenie liczby godzni 5-&gt;10</t>
        </r>
      </text>
    </comment>
    <comment ref="K18" authorId="1">
      <text>
        <r>
          <rPr>
            <sz val="10"/>
            <rFont val="Arial"/>
          </rPr>
  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dodanie 15 h wykładów</t>
        </r>
      </text>
    </comment>
    <comment ref="G25" authorId="2">
      <text>
        <r>
          <rPr>
            <sz val="10"/>
            <rFont val="Arial"/>
          </rPr>
  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redukcja godzin 30-&gt;20</t>
        </r>
      </text>
    </comment>
  </commentList>
</comments>
</file>

<file path=xl/comments2.xml><?xml version="1.0" encoding="utf-8"?>
<comments xmlns="http://schemas.openxmlformats.org/spreadsheetml/2006/main">
  <authors>
    <author>tc={261D78BC-7C38-4728-B9B2-3201790DD62B}</author>
  </authors>
  <commentList>
    <comment ref="G21" authorId="0">
      <text>
        <r>
          <rPr>
            <sz val="10"/>
            <rFont val="Arial"/>
          </rPr>
  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redukcja godzin 30-&gt;20</t>
        </r>
      </text>
    </comment>
  </commentList>
</comments>
</file>

<file path=xl/comments3.xml><?xml version="1.0" encoding="utf-8"?>
<comments xmlns="http://schemas.openxmlformats.org/spreadsheetml/2006/main">
  <authors>
    <author>tc={5FBF3E2A-C040-4584-8D20-6027B15E6C0E}</author>
  </authors>
  <commentList>
    <comment ref="G27" authorId="0">
      <text>
        <r>
          <rPr>
            <sz val="10"/>
            <rFont val="Arial"/>
          </rPr>
          <t xml:space="preserve"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wprowadzenie 20h </t>
        </r>
      </text>
    </comment>
  </commentList>
</comments>
</file>

<file path=xl/comments4.xml><?xml version="1.0" encoding="utf-8"?>
<comments xmlns="http://schemas.openxmlformats.org/spreadsheetml/2006/main">
  <authors>
    <author>tc={3E653A05-DAD2-4001-933B-CF5EEF1907DE}</author>
    <author>tc={BDB4104E-EC39-4300-A30E-25801EE753E1}</author>
  </authors>
  <commentList>
    <comment ref="T7" authorId="0">
      <text>
        <r>
          <rPr>
            <sz val="10"/>
            <rFont val="Arial"/>
          </rPr>
          <t xml:space="preserve"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korekta 1-&gt;2
</t>
        </r>
      </text>
    </comment>
    <comment ref="F20" authorId="1">
      <text>
        <r>
          <rPr>
            <sz val="10"/>
            <rFont val="Arial"/>
          </rPr>
  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zmiana jednostki wg. ustaleń ze spotkania
Odpowiedź:
    Zakład Neurologii i Pielęgniarstwa Neurologicznego</t>
        </r>
      </text>
    </comment>
  </commentList>
</comments>
</file>

<file path=xl/sharedStrings.xml><?xml version="1.0" encoding="utf-8"?>
<sst xmlns="http://schemas.openxmlformats.org/spreadsheetml/2006/main" count="1120" uniqueCount="376">
  <si>
    <t>L.p.</t>
  </si>
  <si>
    <t>Symbol przedmiotu</t>
  </si>
  <si>
    <t>Przedmiot/Moduł</t>
  </si>
  <si>
    <t>Jednostka organizująca</t>
  </si>
  <si>
    <t>Ogółem</t>
  </si>
  <si>
    <t>W tym praktyczne</t>
  </si>
  <si>
    <t>SEMESTR 1</t>
  </si>
  <si>
    <t>Liczba godzin</t>
  </si>
  <si>
    <t>ECTS</t>
  </si>
  <si>
    <t>ZAJĘCIA TEORETYCZNE</t>
  </si>
  <si>
    <t>PRAKTYKI</t>
  </si>
  <si>
    <t>Wykłady</t>
  </si>
  <si>
    <t>Seminaria</t>
  </si>
  <si>
    <t>Ćwiczenia</t>
  </si>
  <si>
    <t>zajecia praktyczne</t>
  </si>
  <si>
    <t>praktyka zawodowa</t>
  </si>
  <si>
    <t>podsumowanie liczba godzin</t>
  </si>
  <si>
    <t>ćw. klinik TYLKO diet.</t>
  </si>
  <si>
    <t>symulacyjne/gabinet</t>
  </si>
  <si>
    <t>komputerowe</t>
  </si>
  <si>
    <t>technologiczne</t>
  </si>
  <si>
    <t>wykłady</t>
  </si>
  <si>
    <t>seminaria</t>
  </si>
  <si>
    <t>ćwiczenia</t>
  </si>
  <si>
    <t>prakt. zaw.</t>
  </si>
  <si>
    <t>łącznie</t>
  </si>
  <si>
    <t>L.g.</t>
  </si>
  <si>
    <t>F.zal</t>
  </si>
  <si>
    <t>Licz. gr.</t>
  </si>
  <si>
    <t>Gr.</t>
  </si>
  <si>
    <t>Nauki podstawowe</t>
  </si>
  <si>
    <t>PL.DI.P.ST.2024/2027.1.1.1</t>
  </si>
  <si>
    <t>NP.1</t>
  </si>
  <si>
    <t>Anatomia</t>
  </si>
  <si>
    <t>Zakład Anatomii Człowieka</t>
  </si>
  <si>
    <t>E</t>
  </si>
  <si>
    <t>PL.DI.P.ST.2024/2027.1.1.2</t>
  </si>
  <si>
    <t>NP.2</t>
  </si>
  <si>
    <t>Podstawy fizjologii z elementami biochemii</t>
  </si>
  <si>
    <t>Katedra z Zakład Fizjologii Człowieka (w: 15, s: 10)</t>
  </si>
  <si>
    <t xml:space="preserve"> Katedra i Zakład Biochemii i Biotechnologii  (w: 15, s: 10)</t>
  </si>
  <si>
    <t>PL.DI.P.ST.2024/2027.1.1.3</t>
  </si>
  <si>
    <t>NP.3</t>
  </si>
  <si>
    <t xml:space="preserve">Wprowadzenie do chemii żywności </t>
  </si>
  <si>
    <t>Zakład Żywności i Żywienia</t>
  </si>
  <si>
    <t>ZO</t>
  </si>
  <si>
    <t>PL.DI.P.ST.2024/2027.1.1.4</t>
  </si>
  <si>
    <t>NP.4</t>
  </si>
  <si>
    <t>Chemia żywności</t>
  </si>
  <si>
    <t>Zakład Żywności i Żywienia  (w: 8, ć: 8)</t>
  </si>
  <si>
    <t xml:space="preserve"> Katedra i Zakład Farmakognozji z Ogrodem Roślin Leczniczych (w:7, ć: 7)</t>
  </si>
  <si>
    <t>PL.DI.P.ST.2024/2027.1.1.5</t>
  </si>
  <si>
    <t>NP.5</t>
  </si>
  <si>
    <t>Medyczna Informacja Naukowa</t>
  </si>
  <si>
    <t>Biblioteka Uniwersytecka</t>
  </si>
  <si>
    <t>Z</t>
  </si>
  <si>
    <t xml:space="preserve">Nauki podstawowe razem: </t>
  </si>
  <si>
    <t>Nauki kierunkowe</t>
  </si>
  <si>
    <t>PL.DI.P.ST.2024/2027.1.1.10</t>
  </si>
  <si>
    <t>NK.1</t>
  </si>
  <si>
    <t>Żywienie człowieka zdrowego</t>
  </si>
  <si>
    <t>Katedra Dietetyki i Bioanalityki</t>
  </si>
  <si>
    <t>PL.DI.P.ST.2024/2027.1.1.11</t>
  </si>
  <si>
    <t>NK.2.1</t>
  </si>
  <si>
    <t>Podstawy sporządzania posiłków</t>
  </si>
  <si>
    <t>Techniki przygotowywania żywności</t>
  </si>
  <si>
    <t>PL.DI.P.ST.2024/2027.1.1.12</t>
  </si>
  <si>
    <t>NK.2.2</t>
  </si>
  <si>
    <t>Ocena towaroznawcza żywności</t>
  </si>
  <si>
    <t xml:space="preserve">Nauki kierunkowe razem:  </t>
  </si>
  <si>
    <t>Nauki humanistyczne</t>
  </si>
  <si>
    <t>PL.DI.P.ST.2024/2027.1.1.34</t>
  </si>
  <si>
    <t>NH.1</t>
  </si>
  <si>
    <t>Psychologia dorosłych</t>
  </si>
  <si>
    <t>Zakład Psychologii Stosowanej</t>
  </si>
  <si>
    <t xml:space="preserve">Nauki społeczne i humanistyczne razem: </t>
  </si>
  <si>
    <t>Inne obowiązkowe</t>
  </si>
  <si>
    <t>PL.DI.P.ST.2024/2027.1.1.38</t>
  </si>
  <si>
    <t>IOB.1</t>
  </si>
  <si>
    <t>BHP</t>
  </si>
  <si>
    <t>Katedra i Zakład Zarządzania w Pielęgniarstwie</t>
  </si>
  <si>
    <t>PL.DI.P.ST.2024/2027.1.1/2/3.39</t>
  </si>
  <si>
    <t>IOB.2</t>
  </si>
  <si>
    <t>Wychowanie fizyczne</t>
  </si>
  <si>
    <t>Studium Wychowania Fizycznego i Sportu</t>
  </si>
  <si>
    <t>Inne obowiązkowe razem</t>
  </si>
  <si>
    <t xml:space="preserve">Suma semestru 1: </t>
  </si>
  <si>
    <t>Liczba egzaminów</t>
  </si>
  <si>
    <t>Suma</t>
  </si>
  <si>
    <t>ECTS-semestr</t>
  </si>
  <si>
    <t>SEMESTR 2</t>
  </si>
  <si>
    <t>Wyklady</t>
  </si>
  <si>
    <t>PL.DI.P.ST.2024/2027.1.2.6</t>
  </si>
  <si>
    <t>NP.6</t>
  </si>
  <si>
    <t>Patofizjologia</t>
  </si>
  <si>
    <t>Katedra Dietetyki i Bioanlityki</t>
  </si>
  <si>
    <t>PL.DI.P.ST.2024/2027.1.2.7</t>
  </si>
  <si>
    <t>NP.7</t>
  </si>
  <si>
    <t>Mikrobiologia żywności</t>
  </si>
  <si>
    <t>Katedra i Zakład Mikrobiologii Farmaceutycznej</t>
  </si>
  <si>
    <t>PL.DI.P.ST.2024/2027.1.2.8</t>
  </si>
  <si>
    <t>NP.8</t>
  </si>
  <si>
    <t>Elementy diagnostyki</t>
  </si>
  <si>
    <t>Zakład Interny i Pielęgniarstwa Internistycznego</t>
  </si>
  <si>
    <t>PL.DI.P.ST.2024/2027.1.2.13</t>
  </si>
  <si>
    <t>NK.3</t>
  </si>
  <si>
    <t>Wstęp do dietetyki</t>
  </si>
  <si>
    <t>PL.DI.P.ST.2024/2027.1.2.14</t>
  </si>
  <si>
    <t>NK.4</t>
  </si>
  <si>
    <t>Technologia żywności w dietetyce</t>
  </si>
  <si>
    <t>PL.DI.P.ST.2024/2027.1.2.35</t>
  </si>
  <si>
    <t>NH.2</t>
  </si>
  <si>
    <t>Psychologia dzieci i młodzieży</t>
  </si>
  <si>
    <t>PL.DI.P.ST.2024/2027.1.2/3/4/5.40</t>
  </si>
  <si>
    <t>IOB.3</t>
  </si>
  <si>
    <t>Język obcy</t>
  </si>
  <si>
    <t>Studium Praktycznej Nauki Języków Obcych</t>
  </si>
  <si>
    <t>PL.DI.P.ST.2024/2027.1.2.41</t>
  </si>
  <si>
    <t>IOB.4</t>
  </si>
  <si>
    <t>Metody efektywnego uczenia się</t>
  </si>
  <si>
    <t>PL.DI.P.ST.2024/2027.1.2/5.41</t>
  </si>
  <si>
    <t>IOB.5</t>
  </si>
  <si>
    <t>Podstawy ratownictwa medycznego</t>
  </si>
  <si>
    <t>Samodzielna Pracownia Medycznych Czynności Ratunkowych i Ratownictwa Specjalistycznego</t>
  </si>
  <si>
    <t>Fakultety (wymagana liczba ECTS 6)</t>
  </si>
  <si>
    <t>PL.DI.F.ST.2024/2027.1.2.45</t>
  </si>
  <si>
    <t>PF.1</t>
  </si>
  <si>
    <t>Toksykologia i bezpieczeństwo żywności</t>
  </si>
  <si>
    <t>PL.DI.F.ST.2024/2027.1.2.46</t>
  </si>
  <si>
    <t>PF.2</t>
  </si>
  <si>
    <t>Technologie informacyjne</t>
  </si>
  <si>
    <t>Zakład Inf. i Statystyki Med. z Pracownią e-Zdrowia</t>
  </si>
  <si>
    <t>PL.DI.F.ST.2024/2027.1.2.47</t>
  </si>
  <si>
    <t>PF.3</t>
  </si>
  <si>
    <t>Podstawy statystyki</t>
  </si>
  <si>
    <t>Fakultety razem</t>
  </si>
  <si>
    <t>Praktyki zawodowe</t>
  </si>
  <si>
    <t>PL.DI.PZ.ST.2024/2027.1.2.75</t>
  </si>
  <si>
    <t>PZ.1</t>
  </si>
  <si>
    <t>Praktyka w szpitalu - Dział Żywienia (4 tyg.)</t>
  </si>
  <si>
    <t>Praktyki razem:</t>
  </si>
  <si>
    <t xml:space="preserve">Suma semestru 2: </t>
  </si>
  <si>
    <t>SEMESTR 3</t>
  </si>
  <si>
    <t>PL.DI.P.ST.2024/2027.1.3.15</t>
  </si>
  <si>
    <t>NK.5</t>
  </si>
  <si>
    <t>Analiza bromatologiczna</t>
  </si>
  <si>
    <t>Zakład Żywnosci i Żywienia</t>
  </si>
  <si>
    <t>PL.DI.P.ST.2024/2027.1.3.16</t>
  </si>
  <si>
    <t xml:space="preserve">NK.6.1 </t>
  </si>
  <si>
    <t>Podstawy żywienia klinicznego</t>
  </si>
  <si>
    <t>Interna: Żywienie w kardiologii</t>
  </si>
  <si>
    <t xml:space="preserve">Zakład Interny i Pielęgniarstwa Internistycznego (s: 6, ć: 6), </t>
  </si>
  <si>
    <t>Katerda Dietetyki i Bioanalityki (w:2, ć: 33)</t>
  </si>
  <si>
    <t>PL.DI.P.ST.2024/2027.1.3.17</t>
  </si>
  <si>
    <t xml:space="preserve">NK.6.2 </t>
  </si>
  <si>
    <t>Interna: Żywienie w endokrynologii</t>
  </si>
  <si>
    <t xml:space="preserve">Katedra i Klinika Endokrynologii, Diabetologii i Chorób Metabolicznych (s: 14, ć: 18) </t>
  </si>
  <si>
    <t>Zakład Interny i Pielęgniarstwa Internistycznego (s: 3, ć: 5)</t>
  </si>
  <si>
    <t>Katedra Dietetyki i Bioanalityki (w:8, ć: 56)</t>
  </si>
  <si>
    <t>PL.DI.P.ST.2024/2027.1.3.18</t>
  </si>
  <si>
    <t>NK.6.3</t>
  </si>
  <si>
    <t>Interna: Żywienie w gastroenterologii</t>
  </si>
  <si>
    <t xml:space="preserve">Zakład Interny i Pielęgniarstwa Internistycznego (s: 18, ć:18) </t>
  </si>
  <si>
    <t>Katerda Dietetyki i Bioanalityki (w: 8, ć: 65)</t>
  </si>
  <si>
    <t>PL.DI.P.ST.2024/2027.1.3.19</t>
  </si>
  <si>
    <t>NK.6.4</t>
  </si>
  <si>
    <t>Leczenie żywieniowe</t>
  </si>
  <si>
    <t xml:space="preserve">I Katedra i Klinika Chirurgii Ogólnej,Transplantacyjnej i Leczenia Żywieniowego (w: 20, s:16, ć:34) </t>
  </si>
  <si>
    <t>Katedra i Zakład Farmacji Stosowanej (s: 5)</t>
  </si>
  <si>
    <t>Katedra Dietetyki  i Bioanalityki (ć: 28)</t>
  </si>
  <si>
    <t>Fakultety (wymagana liczba ECTS 5)</t>
  </si>
  <si>
    <t>PL.DI.F.ST.2024/2027.1.3.48</t>
  </si>
  <si>
    <t>PF.4</t>
  </si>
  <si>
    <t>Podstawy epidemiologii żywieniowej</t>
  </si>
  <si>
    <t>Katedra i Zakład Higieny i Epidemiologii</t>
  </si>
  <si>
    <t>PL.DI.F.ST.2024/2027.1.3.49</t>
  </si>
  <si>
    <t>PF.5</t>
  </si>
  <si>
    <t>Substancje bioaktywne w żywności</t>
  </si>
  <si>
    <t>Katedra i Zakład Farmakognozji z Ogrodem Roślin Leczniczych (w: 10, s: 6)</t>
  </si>
  <si>
    <t xml:space="preserve">  Zakład Żywności i Żywienia (w: 10, s: 6)</t>
  </si>
  <si>
    <t>PL.DI.F.ST.2024/2027.1.3.50</t>
  </si>
  <si>
    <t>PF.6</t>
  </si>
  <si>
    <t>Interakcje składników żywności i leków</t>
  </si>
  <si>
    <t>PL.DI.F.ST.2024/2027.1.3.51</t>
  </si>
  <si>
    <t>PF.7</t>
  </si>
  <si>
    <t>Ochrona własności intelektulnej</t>
  </si>
  <si>
    <t>Zakład Promocji Zdrowia</t>
  </si>
  <si>
    <t>PL.DI.F.ST.2024/2027.1.3.52</t>
  </si>
  <si>
    <t>PF.8</t>
  </si>
  <si>
    <t>Bilansowanie diet wegetariańskich</t>
  </si>
  <si>
    <t xml:space="preserve">Fakultety razem </t>
  </si>
  <si>
    <t>PL.DI.PZ.ST.2024/2027.1.3.76</t>
  </si>
  <si>
    <t>PZ.2</t>
  </si>
  <si>
    <t>Praktyka w poradni dietetycznej (3 tyg.)</t>
  </si>
  <si>
    <t xml:space="preserve">Suma semestru 3: </t>
  </si>
  <si>
    <t>SEMESTR 4</t>
  </si>
  <si>
    <t>PL.DI.P.ST.2024/2027.1.4.9</t>
  </si>
  <si>
    <t>NP.10</t>
  </si>
  <si>
    <t>Metodologia badań żywieniowych</t>
  </si>
  <si>
    <t>PL.DI.P.ST.2024/2027.1.4.20</t>
  </si>
  <si>
    <t>NK.6.5</t>
  </si>
  <si>
    <t>Pediatria</t>
  </si>
  <si>
    <t xml:space="preserve">Klinika Endokrynologii i Diabetologii Dziecięcej z Pracownią Endokrynologiczno - Metaboliczną (s: 9, ć: 13)   </t>
  </si>
  <si>
    <t>Klinika Neurologii Dziecięcej (s: 2, ć: 2</t>
  </si>
  <si>
    <t>Klinika Pediatrii (s: 4, ć: 9)</t>
  </si>
  <si>
    <t>Klinika Nefrologii Dziecięcej (s: 2, ć: 4)</t>
  </si>
  <si>
    <t>Klinika Anestezjologii i Intensywnej Terapii Dziecięcej (s: 4, ć: 2)</t>
  </si>
  <si>
    <t>Katedra Dietetyki i Bioanalityki (w: 10, ć: 73)</t>
  </si>
  <si>
    <t>PL.DI.P.ST.2024/2027.1.4.21</t>
  </si>
  <si>
    <t>NK.6.6</t>
  </si>
  <si>
    <t>Żywienie w onkologii</t>
  </si>
  <si>
    <t>Zakład Interny i Pielęgniarstwa Internistycznego (s: 10, ć: 10)</t>
  </si>
  <si>
    <t>Katedra Dietetyki i Bioanalityki (w:4, ćw: 45)</t>
  </si>
  <si>
    <t>PL.DI.P.ST.2024/2027.1.4.22</t>
  </si>
  <si>
    <t>NK.6.7</t>
  </si>
  <si>
    <t>Żywienie w pulmonologii</t>
  </si>
  <si>
    <t xml:space="preserve">Zakład Interny i Pielęgniarstwa Internistycznego (s: 4, ć: 4) </t>
  </si>
  <si>
    <t>Katedra Dietetyki i Bioanaityki (w: 2, ć: 23)</t>
  </si>
  <si>
    <t>PL.DI.P.ST.2024/2027.1.4.23</t>
  </si>
  <si>
    <t>NK.6.8</t>
  </si>
  <si>
    <t>Żywienie w neurologii</t>
  </si>
  <si>
    <t xml:space="preserve">Katedra i Klinika Neurologii (s: 6, ć: 6) </t>
  </si>
  <si>
    <t xml:space="preserve"> Katedra Dietetyki i Bioanalityki (w: 2, ć:33</t>
  </si>
  <si>
    <t>Fakultety (wymagana liczba ECTS 5, w tym z przedmiotów interprofesjonalnych 2 ECTS)</t>
  </si>
  <si>
    <t>PL.DI.F.ST.2024/2027.1.4.53</t>
  </si>
  <si>
    <t>PF.9</t>
  </si>
  <si>
    <t>Analiza sensoryczna</t>
  </si>
  <si>
    <t>PL.DI.F.ST.2024/2027.1.4.54</t>
  </si>
  <si>
    <t>PF.10</t>
  </si>
  <si>
    <t>Analiza fitochemiczna</t>
  </si>
  <si>
    <t>Katedra i Zakład Farmakognozji z Ogrodem Roślin Leczniczych</t>
  </si>
  <si>
    <t>PL.DI.F.ST.2024/2027.1.4.55</t>
  </si>
  <si>
    <t>PF.11</t>
  </si>
  <si>
    <t>Jakość żywności</t>
  </si>
  <si>
    <t>PL.DI.F.ST.2024/2027.1.4.70</t>
  </si>
  <si>
    <t>PFI.1</t>
  </si>
  <si>
    <t>Żywienie w chorobach cywilizacyjnych</t>
  </si>
  <si>
    <t>Pracownia Dietetyki Klinicznej</t>
  </si>
  <si>
    <t> </t>
  </si>
  <si>
    <t>Katedra i Zakład Epidemiologii i Metodologii Badań Klinicznych</t>
  </si>
  <si>
    <t>PL.DI.F.ST.2024/2027.1.4.71</t>
  </si>
  <si>
    <t>PFI.2</t>
  </si>
  <si>
    <t>Projektowanie badań naukowych</t>
  </si>
  <si>
    <t>Sam. Prac. Spektroskopii i Obrazowania Chem.</t>
  </si>
  <si>
    <t>PL.DI.F.ST.2024/2027.1.4.72</t>
  </si>
  <si>
    <t>PFI.3</t>
  </si>
  <si>
    <t>Psychoprofilaktyka otyłości</t>
  </si>
  <si>
    <t>Zakład Psychologii</t>
  </si>
  <si>
    <t>PL.DI.F.ST.2024/2027.1.4.73</t>
  </si>
  <si>
    <t>PFI.4</t>
  </si>
  <si>
    <t>Monitoring i realizacja badań klinicznych</t>
  </si>
  <si>
    <t>Zakład Farmakologii</t>
  </si>
  <si>
    <t>PL.DI.F.ST.2024/2027.1.4.74</t>
  </si>
  <si>
    <t>PFI.5</t>
  </si>
  <si>
    <t>Żywienie a zdrowie jamy ustnej</t>
  </si>
  <si>
    <t>Zakład Żywienia Klinicznego</t>
  </si>
  <si>
    <t>Katedra i Zakład Medycyny Jamy Ustnej</t>
  </si>
  <si>
    <t>PL.DI.PZ.ST.2024/2027.1.4.77</t>
  </si>
  <si>
    <t>PZ.3</t>
  </si>
  <si>
    <t>Praktyka w szpitalu- Klinika/Oddział (4 tyg.) + 4 tyg (międzysemestralnawakacyjane)</t>
  </si>
  <si>
    <t>Praktyki</t>
  </si>
  <si>
    <t xml:space="preserve">Suma semestru 4: </t>
  </si>
  <si>
    <t>SEMESTR 5</t>
  </si>
  <si>
    <t>PL.DI.P.ST.2024/207.1.5.27</t>
  </si>
  <si>
    <t>NK.7</t>
  </si>
  <si>
    <t>Poradnictwo dietetyczne</t>
  </si>
  <si>
    <t>PL.DI.P.ST.2024/2027.1.5.28</t>
  </si>
  <si>
    <t>NK.8</t>
  </si>
  <si>
    <t>Edukacja żywieniowa</t>
  </si>
  <si>
    <t>PL.DI.P.ST.2024/2027.1.5.29</t>
  </si>
  <si>
    <t>NK.9</t>
  </si>
  <si>
    <t>Źródła wiedzy naukowej w dietetyce</t>
  </si>
  <si>
    <t>PL.DI.P.ST.2024/2027.1.5.24</t>
  </si>
  <si>
    <t>NK.6.9</t>
  </si>
  <si>
    <t>Żywienie w nefrologii</t>
  </si>
  <si>
    <t>Katedra i Klinika Nefrologii (s: 14, ć: 14)</t>
  </si>
  <si>
    <t>Katedra Dietetyki i Bioanalityki (w:4, ć: 49)</t>
  </si>
  <si>
    <t>PL.DI.P.ST.2024/2027.1.5.25</t>
  </si>
  <si>
    <t>NK.6.10</t>
  </si>
  <si>
    <t>Chirurgia z rehabilitacją</t>
  </si>
  <si>
    <t>I Katedra i Klinika Chirurgii Ogólnej,Transplantacyjnej i Leczenia Żywieniowego (w: 10, s: 12, ć: 22)</t>
  </si>
  <si>
    <t>Katedra i Klinika Rehabilitacji i Ortopedii( s: 4, ćw. 4)</t>
  </si>
  <si>
    <t xml:space="preserve">  Katedra Dietetyki i Bioanaltyki (ć: 30) </t>
  </si>
  <si>
    <t>PL.DI.P.ST.2024/2027.1.5.26</t>
  </si>
  <si>
    <t>NK.6.11</t>
  </si>
  <si>
    <t>Psychogenne zaburzenia odżywiania</t>
  </si>
  <si>
    <t>I Klinika Psychiatrii, Psychoterapii i Wczesnej Interwencji s: 12, ć: 12</t>
  </si>
  <si>
    <t>Katedra Dietetyki i Bioanalityki (w:2, ć: 43)</t>
  </si>
  <si>
    <t>PL.DI.P.ST.2024/2027.1.5.36</t>
  </si>
  <si>
    <t>NH.3</t>
  </si>
  <si>
    <t>Komunikacja kliniczna</t>
  </si>
  <si>
    <t>Fakultety (wymagana liczba ECTS 4)</t>
  </si>
  <si>
    <t>PL.DI.F.ST.2024/2027.1.5.56</t>
  </si>
  <si>
    <t>PF.12</t>
  </si>
  <si>
    <t>Immunomodulacja żywieniowa</t>
  </si>
  <si>
    <t>Zakład Immunologii Doświadczalnej</t>
  </si>
  <si>
    <t>PL.DI.F.ST.2024/2027.1.5.57</t>
  </si>
  <si>
    <t>PF.13</t>
  </si>
  <si>
    <t>Najnowsze trendy żywienowe</t>
  </si>
  <si>
    <t>PL.DI.F.ST.2024/2027.1.5.58</t>
  </si>
  <si>
    <t>PF.14</t>
  </si>
  <si>
    <t>Prawo dla dietetyka</t>
  </si>
  <si>
    <t>PL.DI.F.ST.2024/2027.1.5.59</t>
  </si>
  <si>
    <t>PF.15</t>
  </si>
  <si>
    <t>Techniki komunikowania się z pacjentem niesłyszącym i niedosłyszącym</t>
  </si>
  <si>
    <t>Katedra Rozwoju Położnictwa</t>
  </si>
  <si>
    <t>PL.DI.PZ.ST.2024/2027.1.5.78</t>
  </si>
  <si>
    <t>PZ.4</t>
  </si>
  <si>
    <t>Praktyka w szpitalu dziecięcym - oddział pediatryczny (3 tyg.)</t>
  </si>
  <si>
    <t>Praktyki razem</t>
  </si>
  <si>
    <t xml:space="preserve">Suma semestru 5: </t>
  </si>
  <si>
    <t>2*</t>
  </si>
  <si>
    <t>SEMESTR 6</t>
  </si>
  <si>
    <t>PL.DI.P.ST.2024/2027.1.6.44</t>
  </si>
  <si>
    <t>NP.11</t>
  </si>
  <si>
    <t>Egzamin dyplomowy</t>
  </si>
  <si>
    <t>PL.DI.P.ST.2024/2027.1.6.30</t>
  </si>
  <si>
    <t>NK.10</t>
  </si>
  <si>
    <t>Suplementy diety</t>
  </si>
  <si>
    <t>Katedra i Zakład Farmakognozji z Ogrodem Roślin Leczniczych (w: 5, s: 10)</t>
  </si>
  <si>
    <t>Katedra Dietetyki i Bioanalityki (w: 5, s: 10)</t>
  </si>
  <si>
    <t>PL.DI.P.ST.2024/2027.1.6.31</t>
  </si>
  <si>
    <t>NK.11</t>
  </si>
  <si>
    <t>Nowoczesne narzędzia w pracy dietetyka</t>
  </si>
  <si>
    <t>PL.DI.P.ST.2024/2027.1.6.32</t>
  </si>
  <si>
    <t>NK.12</t>
  </si>
  <si>
    <t>Podstawy fizjoterapii i rehabilitacji</t>
  </si>
  <si>
    <t>Zakład Rehabilitacji i Fizjoterapii</t>
  </si>
  <si>
    <t>PL.DI.P.ST.2024/2027.1.6.33</t>
  </si>
  <si>
    <t>NK.13</t>
  </si>
  <si>
    <t>Kształtowanie sylwetki ciała</t>
  </si>
  <si>
    <t>PL.DI.P.ST.2024/2027.1.6.37</t>
  </si>
  <si>
    <t>NH.4</t>
  </si>
  <si>
    <t>Komunikacja w zespole</t>
  </si>
  <si>
    <t>PL.DI.P.ST.2024/2027.1.6.42</t>
  </si>
  <si>
    <t>IOB.6</t>
  </si>
  <si>
    <t>Realne aplikacje w dietetyce</t>
  </si>
  <si>
    <t>Inne obowiązkowe razem:</t>
  </si>
  <si>
    <t>Fakultety (wymagana liczba ECTS 11)</t>
  </si>
  <si>
    <t>PL.DI.F.ST.2024/2027.1.6.60</t>
  </si>
  <si>
    <t>PF.16</t>
  </si>
  <si>
    <t>Uwarunkowania zachowań żyweiniowych</t>
  </si>
  <si>
    <t>PL.DI.F.ST.2024/2027.1.6.61</t>
  </si>
  <si>
    <t>PF.17</t>
  </si>
  <si>
    <t>Żywienie w sporcie</t>
  </si>
  <si>
    <t>PL.DI.F.ST.2024/2027.1.6.62</t>
  </si>
  <si>
    <t>PF.18</t>
  </si>
  <si>
    <t>Teleporada w dietetyce</t>
  </si>
  <si>
    <t>PL.DI.F.ST.2024/2027.1.6.63</t>
  </si>
  <si>
    <t>PF.19</t>
  </si>
  <si>
    <t>Marketing i zarządzanie w dietetyce</t>
  </si>
  <si>
    <t>Katerda Dietetyki i Bionalityki</t>
  </si>
  <si>
    <t>PL.DI.F.ST.2024/2027.1.6.64</t>
  </si>
  <si>
    <t>PF.20</t>
  </si>
  <si>
    <t>Zarządzanie sobą w stresie</t>
  </si>
  <si>
    <t>PL.DI.F.ST.2024/2027.1.6.65</t>
  </si>
  <si>
    <t>PF.21</t>
  </si>
  <si>
    <t>Medycyna stylu życia</t>
  </si>
  <si>
    <t>PL.DI.F.ST.2024/2027.1.6.66</t>
  </si>
  <si>
    <t>PF.22</t>
  </si>
  <si>
    <t>Biologiczne uwarunkowania wysiłku fizycznego</t>
  </si>
  <si>
    <t>Zakład Medycyny Sportowej</t>
  </si>
  <si>
    <t>PL.DI.F.ST.2024/2027.1.6.67</t>
  </si>
  <si>
    <t>PF.23</t>
  </si>
  <si>
    <t>Założenia teorii treningu wybranych dyscyplin sportu</t>
  </si>
  <si>
    <t>PL.DI.F.ST.2024/2027.1.6.68</t>
  </si>
  <si>
    <t>PF.24</t>
  </si>
  <si>
    <t>Mały projekt naukowy</t>
  </si>
  <si>
    <t>PL.DI.F.ST.2024/2027.1.6.69</t>
  </si>
  <si>
    <t>PF.25</t>
  </si>
  <si>
    <t>Substancje roślinne w profilaktyce i leczeniu schorzeń metabolicnych</t>
  </si>
  <si>
    <t>PL.DI.PZ.ST.2024/2027.1.6.5</t>
  </si>
  <si>
    <t>PZ.5</t>
  </si>
  <si>
    <t>Praktyka w szpitalu - oddział/klinika (6 tyg.)</t>
  </si>
  <si>
    <t xml:space="preserve">Suma semestru 6: </t>
  </si>
  <si>
    <t>Pracownia Prawa Medycznego i Farmaceutycznego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</si>
</sst>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7" x14ac:knownFonts="1">
    <font>
      <sz val="10"/>
      <name val="Arial"/>
    </font>
    <font>
      <b/>
      <sz val="6"/>
      <name val="Times New Roman"/>
      <family val="1"/>
      <charset val="238"/>
    </font>
    <font>
      <sz val="8"/>
      <name val="Times New Roman"/>
      <family val="1"/>
      <charset val="238"/>
    </font>
    <font>
      <sz val="7"/>
      <name val="Times New Roman"/>
      <family val="1"/>
      <charset val="238"/>
    </font>
    <font>
      <sz val="6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u/>
      <sz val="10"/>
      <color theme="10"/>
      <name val="Arial"/>
      <family val="2"/>
      <charset val="238"/>
    </font>
    <font>
      <b/>
      <sz val="9"/>
      <name val="Times New Roman"/>
      <family val="1"/>
    </font>
    <font>
      <i/>
      <sz val="9"/>
      <name val="Times New Roman"/>
      <family val="1"/>
    </font>
    <font>
      <sz val="9"/>
      <name val="Times New Roman"/>
      <family val="1"/>
    </font>
    <font>
      <sz val="8"/>
      <color rgb="FF000000"/>
      <name val="Times New Roman"/>
      <family val="1"/>
      <charset val="238"/>
    </font>
    <font>
      <sz val="8"/>
      <name val="Arial"/>
      <family val="2"/>
      <charset val="238"/>
    </font>
    <font>
      <sz val="8"/>
      <color rgb="FFFF0000"/>
      <name val="Times New Roman"/>
      <family val="1"/>
      <charset val="238"/>
    </font>
    <font>
      <sz val="9"/>
      <name val="Arial"/>
      <family val="2"/>
      <charset val="238"/>
    </font>
    <font>
      <b/>
      <sz val="8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8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7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4"/>
      <name val="Times New Roman"/>
      <family val="1"/>
      <charset val="238"/>
    </font>
    <font>
      <sz val="10"/>
      <color theme="4"/>
      <name val="Arial"/>
      <family val="2"/>
      <charset val="238"/>
    </font>
    <font>
      <sz val="10"/>
      <color theme="4"/>
      <name val="Arial"/>
      <family val="2"/>
    </font>
    <font>
      <b/>
      <sz val="10"/>
      <color theme="4"/>
      <name val="Arial"/>
      <family val="2"/>
    </font>
    <font>
      <sz val="8"/>
      <color theme="6" tint="-0.249977111117893"/>
      <name val="Times New Roman"/>
      <family val="1"/>
      <charset val="238"/>
    </font>
    <font>
      <sz val="10"/>
      <color theme="6" tint="-0.249977111117893"/>
      <name val="Arial"/>
      <family val="2"/>
    </font>
    <font>
      <b/>
      <sz val="10"/>
      <color theme="6" tint="-0.249977111117893"/>
      <name val="Arial"/>
      <family val="2"/>
    </font>
    <font>
      <sz val="6"/>
      <color theme="4"/>
      <name val="Times New Roman"/>
      <family val="1"/>
      <charset val="238"/>
    </font>
    <font>
      <b/>
      <sz val="6"/>
      <color theme="4"/>
      <name val="Times New Roman"/>
      <family val="1"/>
      <charset val="238"/>
    </font>
    <font>
      <b/>
      <sz val="7"/>
      <color theme="4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theme="6" tint="-0.249977111117893"/>
      <name val="Arial"/>
      <family val="2"/>
      <charset val="238"/>
    </font>
    <font>
      <b/>
      <sz val="7"/>
      <color theme="6" tint="-0.249977111117893"/>
      <name val="Times New Roman"/>
      <family val="1"/>
      <charset val="238"/>
    </font>
    <font>
      <strike/>
      <sz val="8"/>
      <color rgb="FFFF0000"/>
      <name val="Times New Roman"/>
      <family val="1"/>
      <charset val="238"/>
    </font>
    <font>
      <strike/>
      <sz val="8"/>
      <name val="Times New Roman"/>
      <family val="1"/>
      <charset val="238"/>
    </font>
    <font>
      <b/>
      <sz val="10"/>
      <color rgb="FFFF0000"/>
      <name val="Arial"/>
    </font>
    <font>
      <b/>
      <sz val="12"/>
      <color rgb="FF4472C4"/>
      <name val="Times New Roman"/>
      <family val="1"/>
    </font>
    <font>
      <sz val="12"/>
      <color rgb="FF4472C4"/>
      <name val="Arial"/>
    </font>
    <font>
      <b/>
      <sz val="12"/>
      <color rgb="FF4472C4"/>
      <name val="Arial"/>
      <family val="2"/>
    </font>
    <font>
      <b/>
      <sz val="12"/>
      <color rgb="FF0070C0"/>
      <name val="Times New Roman"/>
      <family val="1"/>
    </font>
    <font>
      <sz val="12"/>
      <color rgb="FF0070C0"/>
      <name val="Arial"/>
    </font>
    <font>
      <b/>
      <sz val="12"/>
      <color rgb="FF0070C0"/>
      <name val="Arial"/>
      <family val="2"/>
    </font>
    <font>
      <sz val="10"/>
      <color rgb="FFFF0000"/>
      <name val="Arial"/>
    </font>
    <font>
      <sz val="8"/>
      <color rgb="FF4472C4"/>
      <name val="Times New Roman"/>
      <family val="1"/>
      <charset val="238"/>
    </font>
    <font>
      <sz val="8"/>
      <color rgb="FF4472C4"/>
      <name val="Arial"/>
      <family val="2"/>
      <charset val="238"/>
    </font>
    <font>
      <sz val="10"/>
      <color rgb="FF4472C4"/>
      <name val="Arial"/>
    </font>
    <font>
      <b/>
      <sz val="10"/>
      <color rgb="FF4472C4"/>
      <name val="Arial"/>
      <family val="2"/>
    </font>
    <font>
      <sz val="8"/>
      <color rgb="FF0070C0"/>
      <name val="Times New Roman"/>
      <family val="1"/>
      <charset val="238"/>
    </font>
    <font>
      <sz val="8"/>
      <color rgb="FF0070C0"/>
      <name val="Arial"/>
      <family val="2"/>
      <charset val="238"/>
    </font>
    <font>
      <sz val="10"/>
      <color rgb="FF0070C0"/>
      <name val="Arial"/>
    </font>
    <font>
      <b/>
      <sz val="10"/>
      <color rgb="FF0070C0"/>
      <name val="Arial"/>
      <family val="2"/>
    </font>
    <font>
      <sz val="8"/>
      <color rgb="FF548235"/>
      <name val="Times New Roman"/>
      <family val="1"/>
      <charset val="238"/>
    </font>
    <font>
      <sz val="8"/>
      <color rgb="FF548235"/>
      <name val="Arial"/>
      <family val="2"/>
      <charset val="238"/>
    </font>
    <font>
      <sz val="10"/>
      <color rgb="FF548235"/>
      <name val="Arial"/>
    </font>
    <font>
      <b/>
      <sz val="10"/>
      <color rgb="FF548235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AF40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39"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4" fillId="3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0" fillId="9" borderId="0" xfId="0" applyFill="1"/>
    <xf numFmtId="0" fontId="5" fillId="9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top" wrapText="1"/>
    </xf>
    <xf numFmtId="0" fontId="2" fillId="9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left" vertical="top" wrapText="1"/>
    </xf>
    <xf numFmtId="0" fontId="1" fillId="10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left" vertical="top" wrapText="1"/>
    </xf>
    <xf numFmtId="0" fontId="8" fillId="10" borderId="1" xfId="0" applyFont="1" applyFill="1" applyBorder="1" applyAlignment="1">
      <alignment horizontal="center" vertical="center" wrapText="1"/>
    </xf>
    <xf numFmtId="0" fontId="16" fillId="0" borderId="0" xfId="0" applyFont="1"/>
    <xf numFmtId="0" fontId="2" fillId="3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0" fontId="5" fillId="9" borderId="1" xfId="0" applyFont="1" applyFill="1" applyBorder="1" applyAlignment="1">
      <alignment horizontal="center" vertical="center" wrapText="1"/>
    </xf>
    <xf numFmtId="0" fontId="2" fillId="9" borderId="0" xfId="1" applyFont="1" applyFill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6" fillId="10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vertical="center"/>
    </xf>
    <xf numFmtId="0" fontId="2" fillId="10" borderId="12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17" fillId="3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8" fillId="10" borderId="10" xfId="0" applyFont="1" applyFill="1" applyBorder="1" applyAlignment="1">
      <alignment horizontal="center" vertical="center" wrapText="1"/>
    </xf>
    <xf numFmtId="0" fontId="8" fillId="10" borderId="1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10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 wrapText="1"/>
    </xf>
    <xf numFmtId="0" fontId="20" fillId="0" borderId="0" xfId="0" applyFont="1"/>
    <xf numFmtId="0" fontId="19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" fontId="1" fillId="10" borderId="1" xfId="0" applyNumberFormat="1" applyFont="1" applyFill="1" applyBorder="1" applyAlignment="1">
      <alignment horizontal="center" vertical="center" wrapText="1"/>
    </xf>
    <xf numFmtId="0" fontId="23" fillId="0" borderId="0" xfId="0" applyFont="1"/>
    <xf numFmtId="0" fontId="2" fillId="2" borderId="7" xfId="0" quotePrefix="1" applyFont="1" applyFill="1" applyBorder="1" applyAlignment="1">
      <alignment horizontal="center" vertical="center" wrapText="1"/>
    </xf>
    <xf numFmtId="0" fontId="24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1" fontId="6" fillId="11" borderId="1" xfId="0" applyNumberFormat="1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19" fillId="12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1" fontId="6" fillId="12" borderId="1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25" fillId="0" borderId="0" xfId="0" applyFont="1"/>
    <xf numFmtId="0" fontId="15" fillId="9" borderId="1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top" wrapText="1"/>
    </xf>
    <xf numFmtId="0" fontId="2" fillId="9" borderId="0" xfId="0" applyFont="1" applyFill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2" fillId="0" borderId="1" xfId="0" applyFont="1" applyBorder="1"/>
    <xf numFmtId="0" fontId="20" fillId="0" borderId="0" xfId="0" applyFont="1" applyAlignment="1">
      <alignment horizontal="right"/>
    </xf>
    <xf numFmtId="0" fontId="20" fillId="0" borderId="1" xfId="0" applyFont="1" applyBorder="1"/>
    <xf numFmtId="0" fontId="29" fillId="9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29" fillId="3" borderId="12" xfId="0" applyFont="1" applyFill="1" applyBorder="1" applyAlignment="1">
      <alignment horizontal="center" vertical="center" wrapText="1"/>
    </xf>
    <xf numFmtId="0" fontId="30" fillId="0" borderId="0" xfId="0" applyFont="1"/>
    <xf numFmtId="0" fontId="31" fillId="0" borderId="1" xfId="0" applyFont="1" applyBorder="1"/>
    <xf numFmtId="0" fontId="32" fillId="0" borderId="1" xfId="0" applyFont="1" applyBorder="1"/>
    <xf numFmtId="0" fontId="31" fillId="0" borderId="0" xfId="0" applyFont="1"/>
    <xf numFmtId="0" fontId="29" fillId="3" borderId="7" xfId="0" applyFont="1" applyFill="1" applyBorder="1" applyAlignment="1">
      <alignment horizontal="center" vertical="center" wrapText="1"/>
    </xf>
    <xf numFmtId="0" fontId="29" fillId="9" borderId="7" xfId="0" applyFont="1" applyFill="1" applyBorder="1" applyAlignment="1">
      <alignment horizontal="center" vertical="center" wrapText="1"/>
    </xf>
    <xf numFmtId="0" fontId="33" fillId="9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left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33" fillId="3" borderId="7" xfId="0" applyFont="1" applyFill="1" applyBorder="1" applyAlignment="1">
      <alignment horizontal="center" vertical="center" wrapText="1"/>
    </xf>
    <xf numFmtId="0" fontId="33" fillId="9" borderId="7" xfId="0" applyFont="1" applyFill="1" applyBorder="1" applyAlignment="1">
      <alignment horizontal="center" vertical="center" wrapText="1"/>
    </xf>
    <xf numFmtId="0" fontId="34" fillId="0" borderId="0" xfId="0" applyFont="1"/>
    <xf numFmtId="0" fontId="34" fillId="0" borderId="1" xfId="0" applyFont="1" applyBorder="1"/>
    <xf numFmtId="0" fontId="35" fillId="0" borderId="1" xfId="0" applyFont="1" applyBorder="1"/>
    <xf numFmtId="0" fontId="29" fillId="3" borderId="10" xfId="0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29" fillId="9" borderId="10" xfId="0" applyFont="1" applyFill="1" applyBorder="1" applyAlignment="1">
      <alignment horizontal="center" vertical="center" wrapText="1"/>
    </xf>
    <xf numFmtId="0" fontId="29" fillId="3" borderId="9" xfId="0" applyFont="1" applyFill="1" applyBorder="1" applyAlignment="1">
      <alignment horizontal="center" vertical="center" wrapText="1"/>
    </xf>
    <xf numFmtId="0" fontId="29" fillId="9" borderId="9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30" fillId="0" borderId="1" xfId="0" applyFont="1" applyBorder="1"/>
    <xf numFmtId="1" fontId="29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 wrapText="1"/>
    </xf>
    <xf numFmtId="0" fontId="41" fillId="3" borderId="12" xfId="0" applyFont="1" applyFill="1" applyBorder="1" applyAlignment="1">
      <alignment horizontal="center" vertical="center" wrapText="1"/>
    </xf>
    <xf numFmtId="0" fontId="42" fillId="0" borderId="0" xfId="0" applyFont="1"/>
    <xf numFmtId="0" fontId="42" fillId="0" borderId="1" xfId="0" applyFont="1" applyBorder="1"/>
    <xf numFmtId="0" fontId="28" fillId="0" borderId="1" xfId="0" applyFont="1" applyBorder="1"/>
    <xf numFmtId="0" fontId="27" fillId="0" borderId="0" xfId="0" applyFont="1"/>
    <xf numFmtId="0" fontId="33" fillId="3" borderId="9" xfId="0" applyFont="1" applyFill="1" applyBorder="1" applyAlignment="1">
      <alignment horizontal="center" vertical="center" wrapText="1"/>
    </xf>
    <xf numFmtId="0" fontId="33" fillId="9" borderId="9" xfId="0" applyFont="1" applyFill="1" applyBorder="1" applyAlignment="1">
      <alignment horizontal="center" vertical="center" wrapText="1"/>
    </xf>
    <xf numFmtId="1" fontId="33" fillId="2" borderId="1" xfId="0" applyNumberFormat="1" applyFont="1" applyFill="1" applyBorder="1" applyAlignment="1">
      <alignment horizontal="center" vertical="center" wrapText="1"/>
    </xf>
    <xf numFmtId="0" fontId="43" fillId="0" borderId="0" xfId="0" applyFont="1"/>
    <xf numFmtId="0" fontId="43" fillId="0" borderId="1" xfId="0" applyFont="1" applyBorder="1"/>
    <xf numFmtId="0" fontId="17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9" fillId="9" borderId="12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46" fillId="3" borderId="1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wrapText="1"/>
    </xf>
    <xf numFmtId="0" fontId="45" fillId="9" borderId="1" xfId="0" applyFont="1" applyFill="1" applyBorder="1" applyAlignment="1">
      <alignment horizontal="center" vertical="center" wrapText="1"/>
    </xf>
    <xf numFmtId="0" fontId="35" fillId="0" borderId="0" xfId="0" applyFont="1"/>
    <xf numFmtId="0" fontId="47" fillId="0" borderId="0" xfId="0" applyFont="1"/>
    <xf numFmtId="0" fontId="2" fillId="0" borderId="1" xfId="0" applyFont="1" applyBorder="1" applyAlignment="1">
      <alignment horizontal="center" vertical="center" textRotation="90" wrapText="1"/>
    </xf>
    <xf numFmtId="0" fontId="2" fillId="9" borderId="1" xfId="0" applyFont="1" applyFill="1" applyBorder="1" applyAlignment="1">
      <alignment horizontal="center" vertical="center" textRotation="90" wrapText="1"/>
    </xf>
    <xf numFmtId="0" fontId="29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9" borderId="1" xfId="0" quotePrefix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9" borderId="1" xfId="0" quotePrefix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9" borderId="1" xfId="0" quotePrefix="1" applyFont="1" applyFill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7" fillId="9" borderId="1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7" xfId="0" quotePrefix="1" applyFont="1" applyFill="1" applyBorder="1" applyAlignment="1">
      <alignment horizontal="center" vertical="center" wrapText="1"/>
    </xf>
    <xf numFmtId="0" fontId="4" fillId="9" borderId="1" xfId="0" quotePrefix="1" applyFont="1" applyFill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8" fillId="0" borderId="0" xfId="0" applyFont="1" applyAlignment="1">
      <alignment horizontal="right"/>
    </xf>
    <xf numFmtId="0" fontId="49" fillId="0" borderId="0" xfId="0" applyFont="1"/>
    <xf numFmtId="0" fontId="50" fillId="0" borderId="0" xfId="0" applyFont="1"/>
    <xf numFmtId="0" fontId="51" fillId="0" borderId="0" xfId="0" applyFont="1" applyAlignment="1">
      <alignment horizontal="right"/>
    </xf>
    <xf numFmtId="0" fontId="52" fillId="0" borderId="0" xfId="0" applyFont="1"/>
    <xf numFmtId="1" fontId="51" fillId="0" borderId="0" xfId="0" applyNumberFormat="1" applyFont="1" applyAlignment="1">
      <alignment horizontal="right"/>
    </xf>
    <xf numFmtId="0" fontId="53" fillId="0" borderId="0" xfId="0" applyFont="1"/>
    <xf numFmtId="0" fontId="54" fillId="0" borderId="0" xfId="0" applyFont="1"/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" fillId="9" borderId="22" xfId="0" applyFont="1" applyFill="1" applyBorder="1" applyAlignment="1">
      <alignment horizontal="center" vertical="center" wrapText="1"/>
    </xf>
    <xf numFmtId="0" fontId="55" fillId="9" borderId="1" xfId="0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center" wrapText="1"/>
    </xf>
    <xf numFmtId="0" fontId="55" fillId="9" borderId="3" xfId="0" applyFont="1" applyFill="1" applyBorder="1" applyAlignment="1">
      <alignment horizontal="center" vertical="center" wrapText="1"/>
    </xf>
    <xf numFmtId="0" fontId="55" fillId="0" borderId="1" xfId="0" applyFont="1" applyBorder="1" applyAlignment="1">
      <alignment wrapText="1"/>
    </xf>
    <xf numFmtId="0" fontId="55" fillId="0" borderId="17" xfId="0" applyFont="1" applyBorder="1"/>
    <xf numFmtId="0" fontId="55" fillId="3" borderId="1" xfId="0" applyFont="1" applyFill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0" fontId="56" fillId="0" borderId="0" xfId="0" applyFont="1"/>
    <xf numFmtId="0" fontId="57" fillId="0" borderId="1" xfId="0" applyFont="1" applyBorder="1"/>
    <xf numFmtId="0" fontId="58" fillId="0" borderId="1" xfId="0" applyFont="1" applyBorder="1"/>
    <xf numFmtId="0" fontId="55" fillId="0" borderId="19" xfId="0" applyFont="1" applyBorder="1"/>
    <xf numFmtId="0" fontId="55" fillId="9" borderId="6" xfId="0" applyFont="1" applyFill="1" applyBorder="1" applyAlignment="1">
      <alignment wrapText="1"/>
    </xf>
    <xf numFmtId="0" fontId="55" fillId="0" borderId="18" xfId="0" applyFont="1" applyBorder="1"/>
    <xf numFmtId="0" fontId="56" fillId="0" borderId="21" xfId="0" applyFont="1" applyBorder="1"/>
    <xf numFmtId="0" fontId="59" fillId="9" borderId="1" xfId="0" applyFont="1" applyFill="1" applyBorder="1" applyAlignment="1">
      <alignment horizontal="center" vertical="center" wrapText="1"/>
    </xf>
    <xf numFmtId="0" fontId="59" fillId="9" borderId="11" xfId="0" applyFont="1" applyFill="1" applyBorder="1" applyAlignment="1">
      <alignment horizontal="center" vertical="center" wrapText="1"/>
    </xf>
    <xf numFmtId="0" fontId="59" fillId="2" borderId="1" xfId="0" applyFont="1" applyFill="1" applyBorder="1" applyAlignment="1">
      <alignment horizontal="center" vertical="center" wrapText="1"/>
    </xf>
    <xf numFmtId="0" fontId="59" fillId="9" borderId="3" xfId="0" applyFont="1" applyFill="1" applyBorder="1" applyAlignment="1">
      <alignment horizontal="center" vertical="center" wrapText="1"/>
    </xf>
    <xf numFmtId="0" fontId="59" fillId="0" borderId="1" xfId="0" applyFont="1" applyBorder="1" applyAlignment="1">
      <alignment wrapText="1"/>
    </xf>
    <xf numFmtId="0" fontId="59" fillId="0" borderId="17" xfId="0" applyFont="1" applyBorder="1"/>
    <xf numFmtId="0" fontId="59" fillId="9" borderId="12" xfId="0" applyFont="1" applyFill="1" applyBorder="1" applyAlignment="1">
      <alignment wrapText="1"/>
    </xf>
    <xf numFmtId="0" fontId="59" fillId="0" borderId="16" xfId="0" applyFont="1" applyBorder="1"/>
    <xf numFmtId="0" fontId="60" fillId="0" borderId="20" xfId="0" applyFont="1" applyBorder="1"/>
    <xf numFmtId="0" fontId="59" fillId="3" borderId="1" xfId="0" applyFont="1" applyFill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0" fontId="60" fillId="0" borderId="0" xfId="0" applyFont="1"/>
    <xf numFmtId="0" fontId="61" fillId="0" borderId="1" xfId="0" applyFont="1" applyBorder="1"/>
    <xf numFmtId="0" fontId="62" fillId="0" borderId="1" xfId="0" applyFont="1" applyBorder="1"/>
    <xf numFmtId="0" fontId="59" fillId="0" borderId="19" xfId="0" applyFont="1" applyBorder="1"/>
    <xf numFmtId="0" fontId="59" fillId="9" borderId="6" xfId="0" applyFont="1" applyFill="1" applyBorder="1" applyAlignment="1">
      <alignment wrapText="1"/>
    </xf>
    <xf numFmtId="0" fontId="59" fillId="0" borderId="18" xfId="0" applyFont="1" applyBorder="1"/>
    <xf numFmtId="0" fontId="60" fillId="0" borderId="21" xfId="0" applyFont="1" applyBorder="1"/>
    <xf numFmtId="0" fontId="63" fillId="9" borderId="1" xfId="0" applyFont="1" applyFill="1" applyBorder="1" applyAlignment="1">
      <alignment horizontal="center" vertical="center" wrapText="1"/>
    </xf>
    <xf numFmtId="0" fontId="63" fillId="9" borderId="11" xfId="0" applyFont="1" applyFill="1" applyBorder="1" applyAlignment="1">
      <alignment horizontal="center" vertical="center" wrapText="1"/>
    </xf>
    <xf numFmtId="0" fontId="63" fillId="2" borderId="1" xfId="0" applyFont="1" applyFill="1" applyBorder="1" applyAlignment="1">
      <alignment horizontal="center" vertical="center" wrapText="1"/>
    </xf>
    <xf numFmtId="0" fontId="63" fillId="9" borderId="3" xfId="0" applyFont="1" applyFill="1" applyBorder="1" applyAlignment="1">
      <alignment horizontal="center" vertical="center" wrapText="1"/>
    </xf>
    <xf numFmtId="0" fontId="63" fillId="0" borderId="1" xfId="0" applyFont="1" applyBorder="1" applyAlignment="1">
      <alignment wrapText="1"/>
    </xf>
    <xf numFmtId="0" fontId="63" fillId="0" borderId="19" xfId="0" applyFont="1" applyBorder="1"/>
    <xf numFmtId="0" fontId="63" fillId="9" borderId="6" xfId="0" applyFont="1" applyFill="1" applyBorder="1" applyAlignment="1">
      <alignment wrapText="1"/>
    </xf>
    <xf numFmtId="0" fontId="63" fillId="0" borderId="17" xfId="0" applyFont="1" applyBorder="1"/>
    <xf numFmtId="0" fontId="63" fillId="0" borderId="18" xfId="0" applyFont="1" applyBorder="1"/>
    <xf numFmtId="0" fontId="64" fillId="0" borderId="21" xfId="0" applyFont="1" applyBorder="1"/>
    <xf numFmtId="0" fontId="63" fillId="3" borderId="1" xfId="0" applyFont="1" applyFill="1" applyBorder="1" applyAlignment="1">
      <alignment horizontal="center" vertical="center" wrapText="1"/>
    </xf>
    <xf numFmtId="0" fontId="63" fillId="0" borderId="1" xfId="0" applyFont="1" applyBorder="1" applyAlignment="1">
      <alignment horizontal="center" vertical="center" wrapText="1"/>
    </xf>
    <xf numFmtId="0" fontId="63" fillId="0" borderId="12" xfId="0" applyFont="1" applyBorder="1" applyAlignment="1">
      <alignment horizontal="center" vertical="center" wrapText="1"/>
    </xf>
    <xf numFmtId="0" fontId="64" fillId="0" borderId="0" xfId="0" applyFont="1"/>
    <xf numFmtId="0" fontId="65" fillId="0" borderId="1" xfId="0" applyFont="1" applyBorder="1"/>
    <xf numFmtId="0" fontId="66" fillId="0" borderId="1" xfId="0" applyFont="1" applyBorder="1"/>
    <xf numFmtId="1" fontId="50" fillId="0" borderId="0" xfId="0" applyNumberFormat="1" applyFont="1"/>
    <xf numFmtId="1" fontId="29" fillId="0" borderId="1" xfId="0" applyNumberFormat="1" applyFont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2" fillId="14" borderId="12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top" wrapText="1"/>
    </xf>
    <xf numFmtId="0" fontId="6" fillId="14" borderId="1" xfId="0" applyFont="1" applyFill="1" applyBorder="1" applyAlignment="1">
      <alignment horizontal="center" vertical="center" wrapText="1"/>
    </xf>
    <xf numFmtId="0" fontId="0" fillId="14" borderId="0" xfId="0" applyFill="1"/>
    <xf numFmtId="0" fontId="0" fillId="14" borderId="1" xfId="0" applyFill="1" applyBorder="1"/>
    <xf numFmtId="0" fontId="20" fillId="14" borderId="1" xfId="0" applyFont="1" applyFill="1" applyBorder="1"/>
    <xf numFmtId="0" fontId="2" fillId="14" borderId="10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4" fillId="14" borderId="12" xfId="0" applyFont="1" applyFill="1" applyBorder="1" applyAlignment="1">
      <alignment horizontal="center" vertical="center" wrapText="1"/>
    </xf>
    <xf numFmtId="0" fontId="24" fillId="14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9" fillId="9" borderId="10" xfId="0" applyFont="1" applyFill="1" applyBorder="1" applyAlignment="1">
      <alignment horizontal="center" vertical="center" wrapText="1"/>
    </xf>
    <xf numFmtId="0" fontId="29" fillId="9" borderId="12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4" fillId="0" borderId="3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textRotation="90" wrapText="1"/>
    </xf>
    <xf numFmtId="0" fontId="2" fillId="2" borderId="8" xfId="0" applyFont="1" applyFill="1" applyBorder="1" applyAlignment="1">
      <alignment horizontal="center" vertical="center" textRotation="90" wrapText="1"/>
    </xf>
    <xf numFmtId="0" fontId="2" fillId="2" borderId="9" xfId="0" applyFont="1" applyFill="1" applyBorder="1" applyAlignment="1">
      <alignment horizontal="center" vertical="center" textRotation="90" wrapText="1"/>
    </xf>
    <xf numFmtId="0" fontId="2" fillId="9" borderId="10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textRotation="90" wrapText="1"/>
    </xf>
    <xf numFmtId="0" fontId="7" fillId="2" borderId="8" xfId="0" applyFont="1" applyFill="1" applyBorder="1" applyAlignment="1">
      <alignment horizontal="center" vertical="center" textRotation="90" wrapText="1"/>
    </xf>
    <xf numFmtId="0" fontId="7" fillId="2" borderId="9" xfId="0" applyFont="1" applyFill="1" applyBorder="1" applyAlignment="1">
      <alignment horizontal="center" vertical="center" textRotation="90" wrapText="1"/>
    </xf>
    <xf numFmtId="0" fontId="7" fillId="9" borderId="3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7" fillId="9" borderId="14" xfId="0" applyFont="1" applyFill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7" fillId="9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7" fillId="3" borderId="13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right" vertical="center" wrapText="1"/>
    </xf>
    <xf numFmtId="0" fontId="6" fillId="2" borderId="12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top" wrapText="1"/>
    </xf>
    <xf numFmtId="0" fontId="2" fillId="2" borderId="11" xfId="0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horizontal="right" vertical="top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8" fillId="10" borderId="10" xfId="0" applyFont="1" applyFill="1" applyBorder="1" applyAlignment="1">
      <alignment horizontal="center" vertical="center" wrapText="1"/>
    </xf>
    <xf numFmtId="0" fontId="8" fillId="10" borderId="12" xfId="0" applyFont="1" applyFill="1" applyBorder="1" applyAlignment="1">
      <alignment horizontal="center" vertical="center" wrapText="1"/>
    </xf>
    <xf numFmtId="0" fontId="2" fillId="14" borderId="10" xfId="0" applyFont="1" applyFill="1" applyBorder="1" applyAlignment="1">
      <alignment horizontal="center" vertical="center" wrapText="1"/>
    </xf>
    <xf numFmtId="0" fontId="2" fillId="14" borderId="1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right" vertical="center" wrapText="1"/>
    </xf>
    <xf numFmtId="0" fontId="8" fillId="10" borderId="2" xfId="0" applyFont="1" applyFill="1" applyBorder="1" applyAlignment="1">
      <alignment horizontal="right" vertical="center" wrapText="1"/>
    </xf>
    <xf numFmtId="0" fontId="8" fillId="10" borderId="4" xfId="0" applyFont="1" applyFill="1" applyBorder="1" applyAlignment="1">
      <alignment horizontal="right" vertical="center" wrapText="1"/>
    </xf>
    <xf numFmtId="0" fontId="8" fillId="10" borderId="5" xfId="0" applyFont="1" applyFill="1" applyBorder="1" applyAlignment="1">
      <alignment horizontal="right" vertical="center" wrapText="1"/>
    </xf>
    <xf numFmtId="0" fontId="8" fillId="10" borderId="13" xfId="0" applyFont="1" applyFill="1" applyBorder="1" applyAlignment="1">
      <alignment horizontal="right" vertical="center" wrapText="1"/>
    </xf>
    <xf numFmtId="0" fontId="8" fillId="10" borderId="6" xfId="0" applyFont="1" applyFill="1" applyBorder="1" applyAlignment="1">
      <alignment horizontal="right" vertical="center" wrapText="1"/>
    </xf>
    <xf numFmtId="0" fontId="8" fillId="10" borderId="1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right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19" fillId="5" borderId="10" xfId="0" applyFont="1" applyFill="1" applyBorder="1" applyAlignment="1">
      <alignment horizontal="right" vertical="center" wrapText="1"/>
    </xf>
    <xf numFmtId="0" fontId="19" fillId="5" borderId="11" xfId="0" applyFont="1" applyFill="1" applyBorder="1" applyAlignment="1">
      <alignment horizontal="right" vertical="center" wrapText="1"/>
    </xf>
    <xf numFmtId="0" fontId="19" fillId="5" borderId="6" xfId="0" applyFont="1" applyFill="1" applyBorder="1" applyAlignment="1">
      <alignment horizontal="right" vertical="center" wrapText="1"/>
    </xf>
    <xf numFmtId="0" fontId="7" fillId="10" borderId="10" xfId="0" applyFont="1" applyFill="1" applyBorder="1" applyAlignment="1">
      <alignment horizontal="center" vertical="center" wrapText="1"/>
    </xf>
    <xf numFmtId="0" fontId="7" fillId="10" borderId="11" xfId="0" applyFont="1" applyFill="1" applyBorder="1" applyAlignment="1">
      <alignment horizontal="center" vertical="center" wrapText="1"/>
    </xf>
    <xf numFmtId="0" fontId="7" fillId="10" borderId="12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top" wrapText="1"/>
    </xf>
    <xf numFmtId="0" fontId="10" fillId="8" borderId="1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right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15" fillId="9" borderId="7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29" fillId="9" borderId="7" xfId="0" applyFont="1" applyFill="1" applyBorder="1" applyAlignment="1">
      <alignment vertical="center" wrapText="1"/>
    </xf>
    <xf numFmtId="0" fontId="29" fillId="9" borderId="8" xfId="0" applyFont="1" applyFill="1" applyBorder="1" applyAlignment="1">
      <alignment vertical="center" wrapText="1"/>
    </xf>
    <xf numFmtId="0" fontId="29" fillId="9" borderId="9" xfId="0" applyFont="1" applyFill="1" applyBorder="1" applyAlignment="1">
      <alignment vertical="center" wrapText="1"/>
    </xf>
    <xf numFmtId="0" fontId="6" fillId="5" borderId="10" xfId="0" applyFont="1" applyFill="1" applyBorder="1" applyAlignment="1">
      <alignment horizontal="right" vertical="center" wrapText="1"/>
    </xf>
    <xf numFmtId="0" fontId="6" fillId="5" borderId="11" xfId="0" applyFont="1" applyFill="1" applyBorder="1" applyAlignment="1">
      <alignment horizontal="right" vertical="center" wrapText="1"/>
    </xf>
    <xf numFmtId="0" fontId="6" fillId="5" borderId="12" xfId="0" applyFont="1" applyFill="1" applyBorder="1" applyAlignment="1">
      <alignment horizontal="right" vertical="center" wrapText="1"/>
    </xf>
    <xf numFmtId="0" fontId="45" fillId="9" borderId="10" xfId="0" applyFont="1" applyFill="1" applyBorder="1" applyAlignment="1">
      <alignment horizontal="center" vertical="center" wrapText="1"/>
    </xf>
    <xf numFmtId="0" fontId="45" fillId="9" borderId="1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63" fillId="9" borderId="3" xfId="0" applyFont="1" applyFill="1" applyBorder="1" applyAlignment="1">
      <alignment horizontal="center" vertical="center" wrapText="1"/>
    </xf>
    <xf numFmtId="0" fontId="63" fillId="9" borderId="4" xfId="0" applyFont="1" applyFill="1" applyBorder="1" applyAlignment="1">
      <alignment horizontal="center" vertical="center" wrapText="1"/>
    </xf>
    <xf numFmtId="0" fontId="29" fillId="9" borderId="7" xfId="0" applyFont="1" applyFill="1" applyBorder="1" applyAlignment="1">
      <alignment horizontal="center" vertical="center" wrapText="1"/>
    </xf>
    <xf numFmtId="0" fontId="29" fillId="9" borderId="8" xfId="0" applyFont="1" applyFill="1" applyBorder="1" applyAlignment="1">
      <alignment horizontal="center" vertical="center" wrapText="1"/>
    </xf>
    <xf numFmtId="0" fontId="29" fillId="9" borderId="9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59" fillId="9" borderId="3" xfId="0" applyFont="1" applyFill="1" applyBorder="1" applyAlignment="1">
      <alignment horizontal="center" vertical="center" wrapText="1"/>
    </xf>
    <xf numFmtId="0" fontId="59" fillId="9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55" fillId="9" borderId="3" xfId="0" applyFont="1" applyFill="1" applyBorder="1" applyAlignment="1">
      <alignment horizontal="center" vertical="center" wrapText="1"/>
    </xf>
    <xf numFmtId="0" fontId="55" fillId="9" borderId="4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38" fillId="9" borderId="8" xfId="0" applyFont="1" applyFill="1" applyBorder="1" applyAlignment="1">
      <alignment horizontal="center" vertical="center" wrapText="1"/>
    </xf>
    <xf numFmtId="0" fontId="38" fillId="9" borderId="9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/>
    </xf>
    <xf numFmtId="0" fontId="18" fillId="9" borderId="12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 wrapText="1"/>
    </xf>
    <xf numFmtId="0" fontId="14" fillId="3" borderId="4" xfId="0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center" wrapText="1"/>
    </xf>
    <xf numFmtId="0" fontId="14" fillId="3" borderId="13" xfId="0" applyFont="1" applyFill="1" applyBorder="1" applyAlignment="1">
      <alignment horizontal="center" wrapText="1"/>
    </xf>
    <xf numFmtId="0" fontId="14" fillId="3" borderId="6" xfId="0" applyFont="1" applyFill="1" applyBorder="1" applyAlignment="1">
      <alignment horizontal="center" wrapText="1"/>
    </xf>
    <xf numFmtId="0" fontId="24" fillId="9" borderId="1" xfId="0" applyFont="1" applyFill="1" applyBorder="1" applyAlignment="1">
      <alignment horizontal="center" vertical="center" wrapText="1"/>
    </xf>
    <xf numFmtId="0" fontId="15" fillId="9" borderId="10" xfId="0" applyFont="1" applyFill="1" applyBorder="1" applyAlignment="1">
      <alignment horizontal="center" vertical="center" wrapText="1"/>
    </xf>
    <xf numFmtId="0" fontId="15" fillId="9" borderId="12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Medium9"/>
  <colors>
    <mruColors>
      <color rgb="FFFAF40C"/>
      <color rgb="FFFFFF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rzegorz  Kalisz" id="{8E9AB581-38A1-4C3F-9B28-9ADE48EE75DE}" userId="S::grzegorzkalisz@365.uml.edu.pl::fb8b3c97-3218-4cf9-8cfe-79eb0e48d2b9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8" dT="2023-11-29T10:09:04.19" personId="{8E9AB581-38A1-4C3F-9B28-9ADE48EE75DE}" id="{1AB78F23-1621-43E3-9730-24FF2EB7A554}">
    <text>zwiekszenie liczby godzni 5-&gt;10</text>
  </threadedComment>
  <threadedComment ref="K18" dT="2023-11-21T11:37:27.25" personId="{8E9AB581-38A1-4C3F-9B28-9ADE48EE75DE}" id="{62C2F0A5-0F60-42BC-895E-FB68E8E9844F}">
    <text>dodanie 15 h wykładów</text>
  </threadedComment>
  <threadedComment ref="G25" dT="2023-11-21T11:38:09.61" personId="{8E9AB581-38A1-4C3F-9B28-9ADE48EE75DE}" id="{A8FE8B11-8773-4814-BEBF-E05FC9CB4A8E}">
    <text>redukcja godzin 30-&gt;20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G21" dT="2023-11-21T11:38:28.62" personId="{8E9AB581-38A1-4C3F-9B28-9ADE48EE75DE}" id="{261D78BC-7C38-4728-B9B2-3201790DD62B}">
    <text>redukcja godzin 30-&gt;20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G27" dT="2023-11-21T11:38:40.52" personId="{8E9AB581-38A1-4C3F-9B28-9ADE48EE75DE}" id="{5FBF3E2A-C040-4584-8D20-6027B15E6C0E}">
    <text xml:space="preserve">wprowadzenie 20h 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T7" dT="2023-11-21T11:36:28.03" personId="{8E9AB581-38A1-4C3F-9B28-9ADE48EE75DE}" id="{3E653A05-DAD2-4001-933B-CF5EEF1907DE}">
    <text xml:space="preserve">korekta 1-&gt;2
</text>
  </threadedComment>
  <threadedComment ref="F20" dT="2023-11-21T11:36:41.74" personId="{8E9AB581-38A1-4C3F-9B28-9ADE48EE75DE}" id="{BDB4104E-EC39-4300-A30E-25801EE753E1}">
    <text>zmiana jednostki wg. ustaleń ze spotkania</text>
  </threadedComment>
  <threadedComment ref="F20" dT="2023-12-04T09:47:20.05" personId="{8E9AB581-38A1-4C3F-9B28-9ADE48EE75DE}" id="{CEF2FC3F-A9FA-4E05-A696-407FED888534}" parentId="{BDB4104E-EC39-4300-A30E-25801EE753E1}">
    <text>Zakład Neurologii i Pielęgniarstwa Neurologicznego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1478"/>
  <sheetViews>
    <sheetView topLeftCell="E1" zoomScaleNormal="100" workbookViewId="0">
      <selection activeCell="E32" sqref="E32:AX43"/>
    </sheetView>
  </sheetViews>
  <sheetFormatPr defaultRowHeight="12.75" x14ac:dyDescent="0.2"/>
  <cols>
    <col min="1" max="1" width="3.28515625" style="19" customWidth="1"/>
    <col min="2" max="2" width="26.7109375" style="19" customWidth="1"/>
    <col min="3" max="3" width="6.140625" customWidth="1"/>
    <col min="4" max="5" width="12.7109375" style="19" customWidth="1"/>
    <col min="6" max="6" width="21.140625" style="19" customWidth="1"/>
    <col min="7" max="7" width="5.28515625" customWidth="1"/>
    <col min="8" max="8" width="4.5703125" customWidth="1"/>
    <col min="9" max="9" width="5.28515625" customWidth="1"/>
    <col min="10" max="10" width="4.5703125" customWidth="1"/>
    <col min="11" max="11" width="3.28515625" customWidth="1"/>
    <col min="12" max="12" width="4.5703125" customWidth="1"/>
    <col min="13" max="13" width="3.7109375" customWidth="1"/>
    <col min="14" max="14" width="4.42578125" customWidth="1"/>
    <col min="15" max="16" width="3.28515625" customWidth="1"/>
    <col min="17" max="17" width="4.7109375" customWidth="1"/>
    <col min="18" max="18" width="3.7109375" customWidth="1"/>
    <col min="19" max="21" width="3.28515625" customWidth="1"/>
    <col min="22" max="22" width="4.7109375" customWidth="1"/>
    <col min="23" max="23" width="3.7109375" customWidth="1"/>
    <col min="24" max="26" width="3.28515625" customWidth="1"/>
    <col min="27" max="27" width="4.7109375" customWidth="1"/>
    <col min="28" max="28" width="3.7109375" customWidth="1"/>
    <col min="29" max="32" width="3.28515625" customWidth="1"/>
    <col min="33" max="33" width="3.7109375" customWidth="1"/>
    <col min="34" max="37" width="3.28515625" customWidth="1"/>
    <col min="38" max="38" width="3.85546875" customWidth="1"/>
    <col min="39" max="50" width="3.28515625" customWidth="1"/>
  </cols>
  <sheetData>
    <row r="1" spans="1:58" ht="28.5" customHeight="1" x14ac:dyDescent="0.2">
      <c r="A1" s="305" t="s">
        <v>0</v>
      </c>
      <c r="B1" s="308" t="s">
        <v>1</v>
      </c>
      <c r="C1" s="308" t="s">
        <v>1</v>
      </c>
      <c r="D1" s="311" t="s">
        <v>2</v>
      </c>
      <c r="E1" s="312"/>
      <c r="F1" s="317" t="s">
        <v>3</v>
      </c>
      <c r="G1" s="320" t="s">
        <v>4</v>
      </c>
      <c r="H1" s="321"/>
      <c r="I1" s="293" t="s">
        <v>5</v>
      </c>
      <c r="J1" s="294"/>
      <c r="K1" s="322" t="s">
        <v>6</v>
      </c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  <c r="AT1" s="323"/>
      <c r="AU1" s="323"/>
      <c r="AV1" s="323"/>
      <c r="AW1" s="323"/>
      <c r="AX1" s="324"/>
      <c r="BA1" s="275" t="s">
        <v>6</v>
      </c>
      <c r="BB1" s="276"/>
      <c r="BC1" s="276"/>
      <c r="BD1" s="276"/>
      <c r="BE1" s="277"/>
    </row>
    <row r="2" spans="1:58" ht="12.75" customHeight="1" x14ac:dyDescent="0.2">
      <c r="A2" s="306"/>
      <c r="B2" s="309"/>
      <c r="C2" s="309"/>
      <c r="D2" s="313"/>
      <c r="E2" s="314"/>
      <c r="F2" s="318"/>
      <c r="G2" s="295" t="s">
        <v>7</v>
      </c>
      <c r="H2" s="295" t="s">
        <v>8</v>
      </c>
      <c r="I2" s="295" t="s">
        <v>7</v>
      </c>
      <c r="J2" s="295" t="s">
        <v>8</v>
      </c>
      <c r="K2" s="328" t="s">
        <v>9</v>
      </c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5" t="s">
        <v>10</v>
      </c>
      <c r="AA2" s="326"/>
      <c r="AB2" s="326"/>
      <c r="AC2" s="326"/>
      <c r="AD2" s="326"/>
      <c r="AE2" s="326"/>
      <c r="AF2" s="326"/>
      <c r="AG2" s="326"/>
      <c r="AH2" s="326"/>
      <c r="AI2" s="326"/>
      <c r="AJ2" s="326"/>
      <c r="AK2" s="326"/>
      <c r="AL2" s="326"/>
      <c r="AM2" s="326"/>
      <c r="AN2" s="326"/>
      <c r="AO2" s="326"/>
      <c r="AP2" s="326"/>
      <c r="AQ2" s="326"/>
      <c r="AR2" s="326"/>
      <c r="AS2" s="326"/>
      <c r="AT2" s="326"/>
      <c r="AU2" s="326"/>
      <c r="AV2" s="326"/>
      <c r="AW2" s="326"/>
      <c r="AX2" s="327"/>
    </row>
    <row r="3" spans="1:58" ht="12.75" customHeight="1" x14ac:dyDescent="0.2">
      <c r="A3" s="306"/>
      <c r="B3" s="309"/>
      <c r="C3" s="309"/>
      <c r="D3" s="313"/>
      <c r="E3" s="314"/>
      <c r="F3" s="318"/>
      <c r="G3" s="296"/>
      <c r="H3" s="296"/>
      <c r="I3" s="296"/>
      <c r="J3" s="296"/>
      <c r="K3" s="330" t="s">
        <v>11</v>
      </c>
      <c r="L3" s="331"/>
      <c r="M3" s="331"/>
      <c r="N3" s="331"/>
      <c r="O3" s="332"/>
      <c r="P3" s="336" t="s">
        <v>12</v>
      </c>
      <c r="Q3" s="337"/>
      <c r="R3" s="337"/>
      <c r="S3" s="337"/>
      <c r="T3" s="338"/>
      <c r="U3" s="330" t="s">
        <v>13</v>
      </c>
      <c r="V3" s="331"/>
      <c r="W3" s="331"/>
      <c r="X3" s="331"/>
      <c r="Y3" s="332"/>
      <c r="Z3" s="290" t="s">
        <v>14</v>
      </c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291"/>
      <c r="AO3" s="291"/>
      <c r="AP3" s="291"/>
      <c r="AQ3" s="291"/>
      <c r="AR3" s="291"/>
      <c r="AS3" s="292"/>
      <c r="AT3" s="278" t="s">
        <v>15</v>
      </c>
      <c r="AU3" s="279"/>
      <c r="AV3" s="279"/>
      <c r="AW3" s="279"/>
      <c r="AX3" s="280"/>
      <c r="BA3" s="274" t="s">
        <v>16</v>
      </c>
      <c r="BB3" s="274"/>
      <c r="BC3" s="274"/>
      <c r="BD3" s="274"/>
      <c r="BE3" s="274"/>
    </row>
    <row r="4" spans="1:58" ht="12.75" customHeight="1" x14ac:dyDescent="0.2">
      <c r="A4" s="306"/>
      <c r="B4" s="309"/>
      <c r="C4" s="309"/>
      <c r="D4" s="313"/>
      <c r="E4" s="314"/>
      <c r="F4" s="318"/>
      <c r="G4" s="296"/>
      <c r="H4" s="296"/>
      <c r="I4" s="296"/>
      <c r="J4" s="296"/>
      <c r="K4" s="333"/>
      <c r="L4" s="334"/>
      <c r="M4" s="334"/>
      <c r="N4" s="334"/>
      <c r="O4" s="335"/>
      <c r="P4" s="339"/>
      <c r="Q4" s="340"/>
      <c r="R4" s="340"/>
      <c r="S4" s="340"/>
      <c r="T4" s="341"/>
      <c r="U4" s="333"/>
      <c r="V4" s="334"/>
      <c r="W4" s="334"/>
      <c r="X4" s="334"/>
      <c r="Y4" s="335"/>
      <c r="Z4" s="284" t="s">
        <v>17</v>
      </c>
      <c r="AA4" s="285"/>
      <c r="AB4" s="285"/>
      <c r="AC4" s="285"/>
      <c r="AD4" s="286"/>
      <c r="AE4" s="287" t="s">
        <v>18</v>
      </c>
      <c r="AF4" s="288"/>
      <c r="AG4" s="288"/>
      <c r="AH4" s="288"/>
      <c r="AI4" s="289"/>
      <c r="AJ4" s="284" t="s">
        <v>19</v>
      </c>
      <c r="AK4" s="285"/>
      <c r="AL4" s="285"/>
      <c r="AM4" s="285"/>
      <c r="AN4" s="286"/>
      <c r="AO4" s="287" t="s">
        <v>20</v>
      </c>
      <c r="AP4" s="288"/>
      <c r="AQ4" s="288"/>
      <c r="AR4" s="288"/>
      <c r="AS4" s="289"/>
      <c r="AT4" s="281"/>
      <c r="AU4" s="282"/>
      <c r="AV4" s="282"/>
      <c r="AW4" s="282"/>
      <c r="AX4" s="283"/>
      <c r="BA4" s="93" t="s">
        <v>21</v>
      </c>
      <c r="BB4" s="93" t="s">
        <v>22</v>
      </c>
      <c r="BC4" s="93" t="s">
        <v>23</v>
      </c>
      <c r="BD4" s="93" t="s">
        <v>24</v>
      </c>
      <c r="BE4" s="93" t="s">
        <v>25</v>
      </c>
    </row>
    <row r="5" spans="1:58" ht="36.6" customHeight="1" x14ac:dyDescent="0.2">
      <c r="A5" s="307"/>
      <c r="B5" s="310"/>
      <c r="C5" s="310"/>
      <c r="D5" s="315"/>
      <c r="E5" s="316"/>
      <c r="F5" s="319"/>
      <c r="G5" s="297"/>
      <c r="H5" s="297"/>
      <c r="I5" s="297"/>
      <c r="J5" s="297"/>
      <c r="K5" s="9" t="s">
        <v>26</v>
      </c>
      <c r="L5" s="9" t="s">
        <v>8</v>
      </c>
      <c r="M5" s="9" t="s">
        <v>27</v>
      </c>
      <c r="N5" s="9" t="s">
        <v>28</v>
      </c>
      <c r="O5" s="9" t="s">
        <v>29</v>
      </c>
      <c r="P5" s="13" t="s">
        <v>26</v>
      </c>
      <c r="Q5" s="13" t="s">
        <v>8</v>
      </c>
      <c r="R5" s="13" t="s">
        <v>27</v>
      </c>
      <c r="S5" s="13" t="s">
        <v>28</v>
      </c>
      <c r="T5" s="13" t="s">
        <v>29</v>
      </c>
      <c r="U5" s="9" t="s">
        <v>26</v>
      </c>
      <c r="V5" s="9" t="s">
        <v>8</v>
      </c>
      <c r="W5" s="9" t="s">
        <v>27</v>
      </c>
      <c r="X5" s="9" t="s">
        <v>28</v>
      </c>
      <c r="Y5" s="9" t="s">
        <v>29</v>
      </c>
      <c r="Z5" s="148" t="s">
        <v>26</v>
      </c>
      <c r="AA5" s="148" t="s">
        <v>8</v>
      </c>
      <c r="AB5" s="148" t="s">
        <v>27</v>
      </c>
      <c r="AC5" s="148" t="s">
        <v>28</v>
      </c>
      <c r="AD5" s="148" t="s">
        <v>29</v>
      </c>
      <c r="AE5" s="149" t="s">
        <v>26</v>
      </c>
      <c r="AF5" s="149" t="s">
        <v>8</v>
      </c>
      <c r="AG5" s="149" t="s">
        <v>27</v>
      </c>
      <c r="AH5" s="149" t="s">
        <v>28</v>
      </c>
      <c r="AI5" s="149" t="s">
        <v>29</v>
      </c>
      <c r="AJ5" s="148" t="s">
        <v>26</v>
      </c>
      <c r="AK5" s="148" t="s">
        <v>8</v>
      </c>
      <c r="AL5" s="148" t="s">
        <v>27</v>
      </c>
      <c r="AM5" s="148" t="s">
        <v>28</v>
      </c>
      <c r="AN5" s="148" t="s">
        <v>29</v>
      </c>
      <c r="AO5" s="149" t="s">
        <v>26</v>
      </c>
      <c r="AP5" s="149" t="s">
        <v>8</v>
      </c>
      <c r="AQ5" s="149" t="s">
        <v>27</v>
      </c>
      <c r="AR5" s="149" t="s">
        <v>28</v>
      </c>
      <c r="AS5" s="149" t="s">
        <v>29</v>
      </c>
      <c r="AT5" s="148" t="s">
        <v>26</v>
      </c>
      <c r="AU5" s="148" t="s">
        <v>8</v>
      </c>
      <c r="AV5" s="148" t="s">
        <v>27</v>
      </c>
      <c r="AW5" s="148" t="s">
        <v>28</v>
      </c>
      <c r="AX5" s="148" t="s">
        <v>29</v>
      </c>
    </row>
    <row r="6" spans="1:58" x14ac:dyDescent="0.2">
      <c r="A6" s="302" t="s">
        <v>30</v>
      </c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303"/>
      <c r="AQ6" s="303"/>
      <c r="AR6" s="303"/>
      <c r="AS6" s="303"/>
      <c r="AT6" s="303"/>
      <c r="AU6" s="303"/>
      <c r="AV6" s="303"/>
      <c r="AW6" s="303"/>
      <c r="AX6" s="304"/>
    </row>
    <row r="7" spans="1:58" ht="24.6" customHeight="1" x14ac:dyDescent="0.2">
      <c r="A7" s="18">
        <v>1</v>
      </c>
      <c r="B7" s="18" t="s">
        <v>31</v>
      </c>
      <c r="C7" s="12" t="s">
        <v>32</v>
      </c>
      <c r="D7" s="300" t="s">
        <v>33</v>
      </c>
      <c r="E7" s="301"/>
      <c r="F7" s="188" t="s">
        <v>34</v>
      </c>
      <c r="G7" s="189">
        <f>K7+P7+U7+Z7+AE7+AJ7+AO7+AT7</f>
        <v>18</v>
      </c>
      <c r="H7" s="140">
        <v>3</v>
      </c>
      <c r="I7" s="12">
        <f>Z7+AE7+AJ7+AO7+AT7</f>
        <v>0</v>
      </c>
      <c r="J7" s="12"/>
      <c r="K7" s="17">
        <v>6</v>
      </c>
      <c r="L7" s="17"/>
      <c r="M7" s="17" t="s">
        <v>35</v>
      </c>
      <c r="N7" s="17">
        <v>60</v>
      </c>
      <c r="O7" s="17">
        <v>1</v>
      </c>
      <c r="P7" s="12">
        <v>12</v>
      </c>
      <c r="Q7" s="12"/>
      <c r="R7" s="12"/>
      <c r="S7" s="12">
        <v>25</v>
      </c>
      <c r="T7" s="12">
        <v>2</v>
      </c>
      <c r="U7" s="17"/>
      <c r="V7" s="17"/>
      <c r="W7" s="17"/>
      <c r="X7" s="17"/>
      <c r="Y7" s="17"/>
      <c r="Z7" s="140"/>
      <c r="AA7" s="140"/>
      <c r="AB7" s="140"/>
      <c r="AC7" s="140"/>
      <c r="AD7" s="140"/>
      <c r="AE7" s="18"/>
      <c r="AF7" s="18"/>
      <c r="AG7" s="18"/>
      <c r="AH7" s="18"/>
      <c r="AI7" s="18"/>
      <c r="AJ7" s="140"/>
      <c r="AK7" s="140"/>
      <c r="AL7" s="140"/>
      <c r="AM7" s="140"/>
      <c r="AN7" s="140"/>
      <c r="AO7" s="18"/>
      <c r="AP7" s="18"/>
      <c r="AQ7" s="18"/>
      <c r="AR7" s="18"/>
      <c r="AS7" s="18"/>
      <c r="AT7" s="140"/>
      <c r="AU7" s="140"/>
      <c r="AV7" s="140"/>
      <c r="AW7" s="140"/>
      <c r="AX7" s="151"/>
      <c r="BA7" s="40">
        <f>K7</f>
        <v>6</v>
      </c>
      <c r="BB7" s="40">
        <f>P7</f>
        <v>12</v>
      </c>
      <c r="BC7" s="40">
        <f t="shared" ref="BC7:BC13" si="0">U7+Z7+AE7+AJ7+AO7</f>
        <v>0</v>
      </c>
      <c r="BD7" s="40">
        <f>AT7</f>
        <v>0</v>
      </c>
      <c r="BE7" s="95">
        <f>SUM(BA7:BD7)</f>
        <v>18</v>
      </c>
    </row>
    <row r="8" spans="1:58" s="103" customFormat="1" ht="24.6" customHeight="1" x14ac:dyDescent="0.2">
      <c r="A8" s="96">
        <v>2</v>
      </c>
      <c r="B8" s="117" t="s">
        <v>36</v>
      </c>
      <c r="C8" s="97" t="s">
        <v>37</v>
      </c>
      <c r="D8" s="272" t="s">
        <v>38</v>
      </c>
      <c r="E8" s="273"/>
      <c r="F8" s="139" t="s">
        <v>39</v>
      </c>
      <c r="G8" s="270">
        <v>50</v>
      </c>
      <c r="H8" s="270">
        <v>4</v>
      </c>
      <c r="I8" s="97">
        <f>SUM(Z8,Z9,AE8,AE9,AJ8,AJ9,AO8,AO9,AT8,AT9)</f>
        <v>0</v>
      </c>
      <c r="J8" s="97"/>
      <c r="K8" s="98">
        <v>15</v>
      </c>
      <c r="L8" s="98"/>
      <c r="M8" s="98" t="s">
        <v>35</v>
      </c>
      <c r="N8" s="98"/>
      <c r="O8" s="98"/>
      <c r="P8" s="270">
        <v>10</v>
      </c>
      <c r="Q8" s="97"/>
      <c r="R8" s="97"/>
      <c r="S8" s="97">
        <v>25</v>
      </c>
      <c r="T8" s="97">
        <v>2</v>
      </c>
      <c r="U8" s="98"/>
      <c r="V8" s="98"/>
      <c r="W8" s="98"/>
      <c r="X8" s="98"/>
      <c r="Y8" s="98"/>
      <c r="Z8" s="150"/>
      <c r="AA8" s="150"/>
      <c r="AB8" s="150"/>
      <c r="AC8" s="150"/>
      <c r="AD8" s="150"/>
      <c r="AE8" s="96"/>
      <c r="AF8" s="96"/>
      <c r="AG8" s="96"/>
      <c r="AH8" s="96"/>
      <c r="AI8" s="96"/>
      <c r="AJ8" s="150"/>
      <c r="AK8" s="150"/>
      <c r="AL8" s="150"/>
      <c r="AM8" s="150"/>
      <c r="AN8" s="150"/>
      <c r="AO8" s="96"/>
      <c r="AP8" s="96"/>
      <c r="AQ8" s="96"/>
      <c r="AR8" s="96"/>
      <c r="AS8" s="96"/>
      <c r="AT8" s="150"/>
      <c r="AU8" s="150"/>
      <c r="AV8" s="150"/>
      <c r="AW8" s="150"/>
      <c r="AX8" s="152"/>
      <c r="AY8" s="100"/>
      <c r="AZ8" s="100"/>
      <c r="BA8" s="101">
        <f t="shared" ref="BA8" si="1">K8</f>
        <v>15</v>
      </c>
      <c r="BB8" s="101">
        <f t="shared" ref="BB8" si="2">P8</f>
        <v>10</v>
      </c>
      <c r="BC8" s="101">
        <f t="shared" si="0"/>
        <v>0</v>
      </c>
      <c r="BD8" s="101">
        <f t="shared" ref="BD8" si="3">AT8</f>
        <v>0</v>
      </c>
      <c r="BE8" s="102">
        <f t="shared" ref="BE8:BE13" si="4">SUM(BA8:BD8)</f>
        <v>25</v>
      </c>
    </row>
    <row r="9" spans="1:58" s="103" customFormat="1" ht="36.6" customHeight="1" x14ac:dyDescent="0.2">
      <c r="A9" s="96">
        <v>3</v>
      </c>
      <c r="B9" s="117" t="s">
        <v>36</v>
      </c>
      <c r="C9" s="97" t="s">
        <v>37</v>
      </c>
      <c r="D9" s="272" t="s">
        <v>38</v>
      </c>
      <c r="E9" s="273"/>
      <c r="F9" s="96" t="s">
        <v>40</v>
      </c>
      <c r="G9" s="97"/>
      <c r="H9" s="97"/>
      <c r="I9" s="97"/>
      <c r="J9" s="97"/>
      <c r="K9" s="98">
        <v>15</v>
      </c>
      <c r="L9" s="98"/>
      <c r="M9" s="98"/>
      <c r="N9" s="98">
        <v>60</v>
      </c>
      <c r="O9" s="98">
        <v>1</v>
      </c>
      <c r="P9" s="270">
        <v>10</v>
      </c>
      <c r="Q9" s="97"/>
      <c r="R9" s="97"/>
      <c r="S9" s="97">
        <v>25</v>
      </c>
      <c r="T9" s="97">
        <v>2</v>
      </c>
      <c r="U9" s="98"/>
      <c r="V9" s="98"/>
      <c r="W9" s="98"/>
      <c r="X9" s="98"/>
      <c r="Y9" s="98"/>
      <c r="Z9" s="150"/>
      <c r="AA9" s="150"/>
      <c r="AB9" s="150"/>
      <c r="AC9" s="150"/>
      <c r="AD9" s="150"/>
      <c r="AE9" s="96"/>
      <c r="AF9" s="96"/>
      <c r="AG9" s="96"/>
      <c r="AH9" s="96"/>
      <c r="AI9" s="96"/>
      <c r="AJ9" s="150"/>
      <c r="AK9" s="150"/>
      <c r="AL9" s="150"/>
      <c r="AM9" s="150"/>
      <c r="AN9" s="150"/>
      <c r="AO9" s="96"/>
      <c r="AP9" s="96"/>
      <c r="AQ9" s="96"/>
      <c r="AR9" s="96"/>
      <c r="AS9" s="96"/>
      <c r="AT9" s="150"/>
      <c r="AU9" s="150"/>
      <c r="AV9" s="150"/>
      <c r="AW9" s="150"/>
      <c r="AX9" s="152"/>
      <c r="AY9" s="100"/>
      <c r="AZ9" s="100"/>
      <c r="BA9" s="101">
        <f t="shared" ref="BA9" si="5">K9</f>
        <v>15</v>
      </c>
      <c r="BB9" s="101">
        <f t="shared" ref="BB9" si="6">P9</f>
        <v>10</v>
      </c>
      <c r="BC9" s="101">
        <f t="shared" si="0"/>
        <v>0</v>
      </c>
      <c r="BD9" s="101">
        <f t="shared" ref="BD9" si="7">AT9</f>
        <v>0</v>
      </c>
      <c r="BE9" s="102">
        <f t="shared" si="4"/>
        <v>25</v>
      </c>
      <c r="BF9" s="103">
        <f>SUM(BE8:BE9)</f>
        <v>50</v>
      </c>
    </row>
    <row r="10" spans="1:58" ht="47.25" customHeight="1" x14ac:dyDescent="0.2">
      <c r="A10" s="18">
        <v>4</v>
      </c>
      <c r="B10" s="18" t="s">
        <v>41</v>
      </c>
      <c r="C10" s="12" t="s">
        <v>42</v>
      </c>
      <c r="D10" s="298" t="s">
        <v>43</v>
      </c>
      <c r="E10" s="299"/>
      <c r="F10" s="18" t="s">
        <v>44</v>
      </c>
      <c r="G10" s="12">
        <f>K10+P10+U10+Z10+AE10+AJ10+AO10+AT10</f>
        <v>30</v>
      </c>
      <c r="H10" s="12">
        <v>2</v>
      </c>
      <c r="I10" s="12">
        <f>Z10+AE10+AJ10+AO10+AT10</f>
        <v>0</v>
      </c>
      <c r="J10" s="12"/>
      <c r="K10" s="17">
        <v>20</v>
      </c>
      <c r="L10" s="17"/>
      <c r="M10" s="17" t="s">
        <v>45</v>
      </c>
      <c r="N10" s="17">
        <v>60</v>
      </c>
      <c r="O10" s="17">
        <v>1</v>
      </c>
      <c r="P10" s="12"/>
      <c r="Q10" s="12"/>
      <c r="R10" s="12"/>
      <c r="S10" s="12"/>
      <c r="T10" s="12"/>
      <c r="U10" s="17">
        <v>10</v>
      </c>
      <c r="V10" s="17"/>
      <c r="W10" s="17"/>
      <c r="X10" s="17">
        <v>10</v>
      </c>
      <c r="Y10" s="17">
        <v>6</v>
      </c>
      <c r="Z10" s="140"/>
      <c r="AA10" s="140"/>
      <c r="AB10" s="140"/>
      <c r="AC10" s="140"/>
      <c r="AD10" s="140"/>
      <c r="AE10" s="18"/>
      <c r="AF10" s="18"/>
      <c r="AG10" s="18"/>
      <c r="AH10" s="18"/>
      <c r="AI10" s="18"/>
      <c r="AJ10" s="140"/>
      <c r="AK10" s="140"/>
      <c r="AL10" s="140"/>
      <c r="AM10" s="140"/>
      <c r="AN10" s="140"/>
      <c r="AO10" s="18"/>
      <c r="AP10" s="18"/>
      <c r="AQ10" s="18"/>
      <c r="AR10" s="18"/>
      <c r="AS10" s="18"/>
      <c r="AT10" s="140"/>
      <c r="AU10" s="140"/>
      <c r="AV10" s="140"/>
      <c r="AW10" s="140"/>
      <c r="AX10" s="151"/>
      <c r="BA10" s="40">
        <f t="shared" ref="BA10:BA13" si="8">K10</f>
        <v>20</v>
      </c>
      <c r="BB10" s="40">
        <f t="shared" ref="BB10:BB13" si="9">P10</f>
        <v>0</v>
      </c>
      <c r="BC10" s="40">
        <f t="shared" si="0"/>
        <v>10</v>
      </c>
      <c r="BD10" s="40">
        <f t="shared" ref="BD10:BD13" si="10">AT10</f>
        <v>0</v>
      </c>
      <c r="BE10" s="95">
        <f t="shared" si="4"/>
        <v>30</v>
      </c>
    </row>
    <row r="11" spans="1:58" s="103" customFormat="1" ht="21.6" customHeight="1" x14ac:dyDescent="0.2">
      <c r="A11" s="96">
        <v>5</v>
      </c>
      <c r="B11" s="117" t="s">
        <v>46</v>
      </c>
      <c r="C11" s="97" t="s">
        <v>47</v>
      </c>
      <c r="D11" s="272" t="s">
        <v>48</v>
      </c>
      <c r="E11" s="273"/>
      <c r="F11" s="139" t="s">
        <v>49</v>
      </c>
      <c r="G11" s="97">
        <f>SUM(K11,K12,P11,P12,U11,U12,Z11,Z12,AE11,AE12,AJ11,AJ12,AO11,AO12,AT11,AT12)</f>
        <v>30</v>
      </c>
      <c r="H11" s="97">
        <v>3</v>
      </c>
      <c r="I11" s="97">
        <f>SUM(Z11,Z12,AE11,AE12,AJ11,AJ12,AO11,AO12,AT11,AT12)</f>
        <v>0</v>
      </c>
      <c r="J11" s="97"/>
      <c r="K11" s="98">
        <v>8</v>
      </c>
      <c r="L11" s="98"/>
      <c r="M11" s="98"/>
      <c r="N11" s="98">
        <v>60</v>
      </c>
      <c r="O11" s="98">
        <v>1</v>
      </c>
      <c r="P11" s="97"/>
      <c r="Q11" s="97"/>
      <c r="R11" s="97"/>
      <c r="S11" s="97"/>
      <c r="T11" s="97"/>
      <c r="U11" s="98">
        <v>8</v>
      </c>
      <c r="V11" s="98"/>
      <c r="W11" s="98"/>
      <c r="X11" s="98">
        <v>10</v>
      </c>
      <c r="Y11" s="98">
        <v>6</v>
      </c>
      <c r="Z11" s="150"/>
      <c r="AA11" s="150"/>
      <c r="AB11" s="150"/>
      <c r="AC11" s="150"/>
      <c r="AD11" s="150"/>
      <c r="AE11" s="96"/>
      <c r="AF11" s="96"/>
      <c r="AG11" s="96"/>
      <c r="AH11" s="96"/>
      <c r="AI11" s="96"/>
      <c r="AJ11" s="150"/>
      <c r="AK11" s="150"/>
      <c r="AL11" s="150"/>
      <c r="AM11" s="150"/>
      <c r="AN11" s="150"/>
      <c r="AO11" s="96"/>
      <c r="AP11" s="96"/>
      <c r="AQ11" s="96"/>
      <c r="AR11" s="96"/>
      <c r="AS11" s="96"/>
      <c r="AT11" s="150"/>
      <c r="AU11" s="150"/>
      <c r="AV11" s="150"/>
      <c r="AW11" s="150"/>
      <c r="AX11" s="152"/>
      <c r="BA11" s="101">
        <f t="shared" ref="BA11" si="11">K11</f>
        <v>8</v>
      </c>
      <c r="BB11" s="101">
        <f t="shared" ref="BB11" si="12">P11</f>
        <v>0</v>
      </c>
      <c r="BC11" s="101">
        <f t="shared" si="0"/>
        <v>8</v>
      </c>
      <c r="BD11" s="101">
        <f t="shared" ref="BD11" si="13">AT11</f>
        <v>0</v>
      </c>
      <c r="BE11" s="102">
        <f t="shared" ref="BE11" si="14">SUM(BA11:BD11)</f>
        <v>16</v>
      </c>
    </row>
    <row r="12" spans="1:58" s="103" customFormat="1" ht="36.75" customHeight="1" x14ac:dyDescent="0.2">
      <c r="A12" s="96">
        <v>6</v>
      </c>
      <c r="B12" s="117" t="s">
        <v>46</v>
      </c>
      <c r="C12" s="97" t="s">
        <v>47</v>
      </c>
      <c r="D12" s="272" t="s">
        <v>48</v>
      </c>
      <c r="E12" s="273"/>
      <c r="F12" s="96" t="s">
        <v>50</v>
      </c>
      <c r="G12" s="97"/>
      <c r="H12" s="97"/>
      <c r="I12" s="97"/>
      <c r="J12" s="97"/>
      <c r="K12" s="98">
        <v>7</v>
      </c>
      <c r="L12" s="98"/>
      <c r="M12" s="98" t="s">
        <v>35</v>
      </c>
      <c r="N12" s="98">
        <v>60</v>
      </c>
      <c r="O12" s="98">
        <v>1</v>
      </c>
      <c r="P12" s="97"/>
      <c r="Q12" s="97"/>
      <c r="R12" s="97"/>
      <c r="S12" s="97"/>
      <c r="T12" s="97"/>
      <c r="U12" s="98">
        <v>7</v>
      </c>
      <c r="V12" s="98"/>
      <c r="W12" s="98"/>
      <c r="X12" s="98">
        <v>10</v>
      </c>
      <c r="Y12" s="98">
        <v>6</v>
      </c>
      <c r="Z12" s="150"/>
      <c r="AA12" s="150"/>
      <c r="AB12" s="150"/>
      <c r="AC12" s="150"/>
      <c r="AD12" s="150"/>
      <c r="AE12" s="96"/>
      <c r="AF12" s="96"/>
      <c r="AG12" s="96"/>
      <c r="AH12" s="96"/>
      <c r="AI12" s="96"/>
      <c r="AJ12" s="150"/>
      <c r="AK12" s="150"/>
      <c r="AL12" s="150"/>
      <c r="AM12" s="150"/>
      <c r="AN12" s="150"/>
      <c r="AO12" s="96"/>
      <c r="AP12" s="96"/>
      <c r="AQ12" s="96"/>
      <c r="AR12" s="96"/>
      <c r="AS12" s="96"/>
      <c r="AT12" s="150"/>
      <c r="AU12" s="150"/>
      <c r="AV12" s="150"/>
      <c r="AW12" s="150"/>
      <c r="AX12" s="152"/>
      <c r="BA12" s="101">
        <f t="shared" si="8"/>
        <v>7</v>
      </c>
      <c r="BB12" s="101">
        <f t="shared" si="9"/>
        <v>0</v>
      </c>
      <c r="BC12" s="101">
        <f t="shared" si="0"/>
        <v>7</v>
      </c>
      <c r="BD12" s="101">
        <f t="shared" si="10"/>
        <v>0</v>
      </c>
      <c r="BE12" s="102">
        <f t="shared" si="4"/>
        <v>14</v>
      </c>
      <c r="BF12" s="103">
        <f>SUM(BE11:BE12)</f>
        <v>30</v>
      </c>
    </row>
    <row r="13" spans="1:58" ht="24.6" customHeight="1" x14ac:dyDescent="0.2">
      <c r="A13" s="18">
        <v>7</v>
      </c>
      <c r="B13" s="18" t="s">
        <v>51</v>
      </c>
      <c r="C13" s="12" t="s">
        <v>52</v>
      </c>
      <c r="D13" s="298" t="s">
        <v>53</v>
      </c>
      <c r="E13" s="299"/>
      <c r="F13" s="18" t="s">
        <v>54</v>
      </c>
      <c r="G13" s="12">
        <f>K13+P13+U13+Z13+AE13+AJ13+AO13+AT13</f>
        <v>5</v>
      </c>
      <c r="H13" s="12">
        <v>1</v>
      </c>
      <c r="I13" s="12">
        <f>Z13+AE13+AJ13+AO13+AT13</f>
        <v>0</v>
      </c>
      <c r="J13" s="12"/>
      <c r="K13" s="17"/>
      <c r="L13" s="17"/>
      <c r="M13" s="17" t="s">
        <v>55</v>
      </c>
      <c r="N13" s="17"/>
      <c r="O13" s="17"/>
      <c r="P13" s="12">
        <v>5</v>
      </c>
      <c r="Q13" s="12"/>
      <c r="R13" s="12"/>
      <c r="S13" s="12">
        <v>25</v>
      </c>
      <c r="T13" s="12">
        <v>2</v>
      </c>
      <c r="U13" s="17"/>
      <c r="V13" s="17"/>
      <c r="W13" s="17"/>
      <c r="X13" s="17"/>
      <c r="Y13" s="17"/>
      <c r="Z13" s="140"/>
      <c r="AA13" s="140"/>
      <c r="AB13" s="140"/>
      <c r="AC13" s="140"/>
      <c r="AD13" s="140"/>
      <c r="AE13" s="18"/>
      <c r="AF13" s="18"/>
      <c r="AG13" s="18"/>
      <c r="AH13" s="18"/>
      <c r="AI13" s="18"/>
      <c r="AJ13" s="140"/>
      <c r="AK13" s="140"/>
      <c r="AL13" s="140"/>
      <c r="AM13" s="140"/>
      <c r="AN13" s="140"/>
      <c r="AO13" s="18"/>
      <c r="AP13" s="18"/>
      <c r="AQ13" s="18"/>
      <c r="AR13" s="18"/>
      <c r="AS13" s="18"/>
      <c r="AT13" s="140"/>
      <c r="AU13" s="140"/>
      <c r="AV13" s="140"/>
      <c r="AW13" s="140"/>
      <c r="AX13" s="151"/>
      <c r="BA13" s="40">
        <f t="shared" si="8"/>
        <v>0</v>
      </c>
      <c r="BB13" s="40">
        <f t="shared" si="9"/>
        <v>5</v>
      </c>
      <c r="BC13" s="40">
        <f t="shared" si="0"/>
        <v>0</v>
      </c>
      <c r="BD13" s="40">
        <f t="shared" si="10"/>
        <v>0</v>
      </c>
      <c r="BE13" s="95">
        <f t="shared" si="4"/>
        <v>5</v>
      </c>
    </row>
    <row r="14" spans="1:58" ht="12.75" customHeight="1" x14ac:dyDescent="0.2">
      <c r="A14" s="342" t="s">
        <v>56</v>
      </c>
      <c r="B14" s="343"/>
      <c r="C14" s="343"/>
      <c r="D14" s="343"/>
      <c r="E14" s="343"/>
      <c r="F14" s="344"/>
      <c r="G14" s="16">
        <f>SUM(G7:G13)</f>
        <v>133</v>
      </c>
      <c r="H14" s="16">
        <f>SUM(H7:H13)</f>
        <v>13</v>
      </c>
      <c r="I14" s="16">
        <f>SUM(I7:I13)</f>
        <v>0</v>
      </c>
      <c r="J14" s="16">
        <f>SUM(J7:J13)</f>
        <v>0</v>
      </c>
      <c r="K14" s="62">
        <f>SUM(K7:K13)</f>
        <v>71</v>
      </c>
      <c r="L14" s="17"/>
      <c r="M14" s="17"/>
      <c r="N14" s="17"/>
      <c r="O14" s="17"/>
      <c r="P14" s="16">
        <f>SUM(P7:P13)</f>
        <v>37</v>
      </c>
      <c r="Q14" s="12"/>
      <c r="R14" s="12"/>
      <c r="S14" s="12"/>
      <c r="T14" s="12"/>
      <c r="U14" s="62">
        <f>SUM(U7:U13)</f>
        <v>25</v>
      </c>
      <c r="V14" s="17"/>
      <c r="W14" s="17"/>
      <c r="X14" s="17"/>
      <c r="Y14" s="17"/>
      <c r="Z14" s="140"/>
      <c r="AA14" s="140"/>
      <c r="AB14" s="140"/>
      <c r="AC14" s="140"/>
      <c r="AD14" s="140"/>
      <c r="AE14" s="18"/>
      <c r="AF14" s="18"/>
      <c r="AG14" s="18"/>
      <c r="AH14" s="18"/>
      <c r="AI14" s="18"/>
      <c r="AJ14" s="140"/>
      <c r="AK14" s="140"/>
      <c r="AL14" s="140"/>
      <c r="AM14" s="140"/>
      <c r="AN14" s="140"/>
      <c r="AO14" s="18"/>
      <c r="AP14" s="18"/>
      <c r="AQ14" s="18"/>
      <c r="AR14" s="18"/>
      <c r="AS14" s="18"/>
      <c r="AT14" s="140"/>
      <c r="AU14" s="140"/>
      <c r="AV14" s="140"/>
      <c r="AW14" s="140"/>
      <c r="AX14" s="151"/>
      <c r="BE14" s="65"/>
    </row>
    <row r="15" spans="1:58" ht="12.75" customHeight="1" x14ac:dyDescent="0.2">
      <c r="A15" s="302" t="s">
        <v>57</v>
      </c>
      <c r="B15" s="303"/>
      <c r="C15" s="303"/>
      <c r="D15" s="303"/>
      <c r="E15" s="303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P15" s="303"/>
      <c r="Q15" s="303"/>
      <c r="R15" s="303"/>
      <c r="S15" s="303"/>
      <c r="T15" s="303"/>
      <c r="U15" s="303"/>
      <c r="V15" s="303"/>
      <c r="W15" s="303"/>
      <c r="X15" s="303"/>
      <c r="Y15" s="303"/>
      <c r="Z15" s="303"/>
      <c r="AA15" s="303"/>
      <c r="AB15" s="303"/>
      <c r="AC15" s="303"/>
      <c r="AD15" s="303"/>
      <c r="AE15" s="303"/>
      <c r="AF15" s="303"/>
      <c r="AG15" s="303"/>
      <c r="AH15" s="303"/>
      <c r="AI15" s="303"/>
      <c r="AJ15" s="303"/>
      <c r="AK15" s="303"/>
      <c r="AL15" s="303"/>
      <c r="AM15" s="303"/>
      <c r="AN15" s="303"/>
      <c r="AO15" s="303"/>
      <c r="AP15" s="303"/>
      <c r="AQ15" s="303"/>
      <c r="AR15" s="303"/>
      <c r="AS15" s="303"/>
      <c r="AT15" s="303"/>
      <c r="AU15" s="303"/>
      <c r="AV15" s="303"/>
      <c r="AW15" s="303"/>
      <c r="AX15" s="304"/>
      <c r="BE15" s="65"/>
    </row>
    <row r="16" spans="1:58" ht="25.15" customHeight="1" x14ac:dyDescent="0.2">
      <c r="A16" s="18">
        <v>8</v>
      </c>
      <c r="B16" s="18" t="s">
        <v>58</v>
      </c>
      <c r="C16" s="12" t="s">
        <v>59</v>
      </c>
      <c r="D16" s="298" t="s">
        <v>60</v>
      </c>
      <c r="E16" s="299"/>
      <c r="F16" s="18" t="s">
        <v>61</v>
      </c>
      <c r="G16" s="12">
        <f>K16+P16+U16+Z16+AE16+AJ16+AO16+AT16</f>
        <v>102</v>
      </c>
      <c r="H16" s="140">
        <v>7</v>
      </c>
      <c r="I16" s="12">
        <f>U16+Z16+AE16+AJ16+AO16+AT16</f>
        <v>44</v>
      </c>
      <c r="J16" s="12">
        <v>2</v>
      </c>
      <c r="K16" s="17"/>
      <c r="L16" s="17"/>
      <c r="M16" s="17"/>
      <c r="N16" s="17"/>
      <c r="O16" s="17"/>
      <c r="P16" s="140">
        <v>58</v>
      </c>
      <c r="Q16" s="12"/>
      <c r="R16" s="12" t="s">
        <v>35</v>
      </c>
      <c r="S16" s="12">
        <v>25</v>
      </c>
      <c r="T16" s="12">
        <v>2</v>
      </c>
      <c r="U16" s="18"/>
      <c r="V16" s="18"/>
      <c r="W16" s="18"/>
      <c r="X16" s="18"/>
      <c r="Y16" s="18"/>
      <c r="Z16" s="140"/>
      <c r="AA16" s="140"/>
      <c r="AB16" s="140"/>
      <c r="AC16" s="140"/>
      <c r="AD16" s="140"/>
      <c r="AE16" s="18"/>
      <c r="AF16" s="18"/>
      <c r="AG16" s="18"/>
      <c r="AH16" s="18"/>
      <c r="AI16" s="18"/>
      <c r="AJ16" s="140">
        <v>44</v>
      </c>
      <c r="AK16" s="140"/>
      <c r="AL16" s="140"/>
      <c r="AM16" s="140">
        <v>15</v>
      </c>
      <c r="AN16" s="140">
        <v>4</v>
      </c>
      <c r="AO16" s="18"/>
      <c r="AP16" s="18"/>
      <c r="AQ16" s="18"/>
      <c r="AR16" s="18"/>
      <c r="AS16" s="18"/>
      <c r="AT16" s="140"/>
      <c r="AU16" s="140"/>
      <c r="AV16" s="140"/>
      <c r="AW16" s="140"/>
      <c r="AX16" s="151"/>
      <c r="BA16" s="40">
        <f>K16</f>
        <v>0</v>
      </c>
      <c r="BB16" s="40">
        <f>P16</f>
        <v>58</v>
      </c>
      <c r="BC16" s="40">
        <f>U16+Z16+AE16+AJ16+AO16</f>
        <v>44</v>
      </c>
      <c r="BD16" s="40">
        <f>AT16</f>
        <v>0</v>
      </c>
      <c r="BE16" s="95">
        <f>SUM(BA16:BD16)</f>
        <v>102</v>
      </c>
    </row>
    <row r="17" spans="1:57" ht="33.6" customHeight="1" x14ac:dyDescent="0.2">
      <c r="A17" s="18">
        <v>9</v>
      </c>
      <c r="B17" s="18" t="s">
        <v>62</v>
      </c>
      <c r="C17" s="12" t="s">
        <v>63</v>
      </c>
      <c r="D17" s="305" t="s">
        <v>64</v>
      </c>
      <c r="E17" s="18" t="s">
        <v>65</v>
      </c>
      <c r="F17" s="18" t="s">
        <v>61</v>
      </c>
      <c r="G17" s="12">
        <f>K17+P17+U17+Z17+AE17+AJ17+AO17+AT17</f>
        <v>79</v>
      </c>
      <c r="H17" s="12">
        <v>3</v>
      </c>
      <c r="I17" s="12">
        <f>U17+Z17+AE17+AJ17+AO17+AT17</f>
        <v>63</v>
      </c>
      <c r="J17" s="12">
        <v>3</v>
      </c>
      <c r="K17" s="17">
        <v>6</v>
      </c>
      <c r="L17" s="17"/>
      <c r="M17" s="17"/>
      <c r="N17" s="25"/>
      <c r="O17" s="25"/>
      <c r="P17" s="12">
        <v>10</v>
      </c>
      <c r="Q17" s="12"/>
      <c r="R17" s="12" t="s">
        <v>45</v>
      </c>
      <c r="S17" s="12">
        <v>25</v>
      </c>
      <c r="T17" s="12">
        <v>2</v>
      </c>
      <c r="U17" s="18">
        <v>63</v>
      </c>
      <c r="V17" s="18"/>
      <c r="W17" s="18"/>
      <c r="X17" s="24">
        <v>15</v>
      </c>
      <c r="Y17" s="24">
        <v>4</v>
      </c>
      <c r="Z17" s="140"/>
      <c r="AA17" s="140"/>
      <c r="AB17" s="140"/>
      <c r="AC17" s="153"/>
      <c r="AD17" s="153"/>
      <c r="AE17" s="18"/>
      <c r="AF17" s="18"/>
      <c r="AG17" s="18"/>
      <c r="AH17" s="18"/>
      <c r="AI17" s="18"/>
      <c r="AJ17" s="140"/>
      <c r="AK17" s="140"/>
      <c r="AL17" s="140"/>
      <c r="AM17" s="153"/>
      <c r="AN17" s="153"/>
      <c r="AO17" s="18"/>
      <c r="AP17" s="18"/>
      <c r="AQ17" s="18"/>
      <c r="AR17" s="18"/>
      <c r="AS17" s="18"/>
      <c r="AT17" s="140"/>
      <c r="AU17" s="140"/>
      <c r="AV17" s="140"/>
      <c r="AW17" s="153"/>
      <c r="AX17" s="151"/>
      <c r="BA17" s="40">
        <f>K17</f>
        <v>6</v>
      </c>
      <c r="BB17" s="40">
        <f>P17</f>
        <v>10</v>
      </c>
      <c r="BC17" s="40">
        <f>U17+Z17+AE17+AJ17+AO17</f>
        <v>63</v>
      </c>
      <c r="BD17" s="40">
        <f>AT17</f>
        <v>0</v>
      </c>
      <c r="BE17" s="95">
        <f t="shared" ref="BE17:BE18" si="15">SUM(BA17:BD17)</f>
        <v>79</v>
      </c>
    </row>
    <row r="18" spans="1:57" s="260" customFormat="1" ht="30" customHeight="1" x14ac:dyDescent="0.2">
      <c r="A18" s="256">
        <v>10</v>
      </c>
      <c r="B18" s="256" t="s">
        <v>66</v>
      </c>
      <c r="C18" s="256" t="s">
        <v>67</v>
      </c>
      <c r="D18" s="307"/>
      <c r="E18" s="266" t="s">
        <v>68</v>
      </c>
      <c r="F18" s="256" t="s">
        <v>61</v>
      </c>
      <c r="G18" s="267">
        <f>K18+P18+U18+Z18+AE18+AJ18+AO18+AT18</f>
        <v>50</v>
      </c>
      <c r="H18" s="256">
        <v>3</v>
      </c>
      <c r="I18" s="256">
        <f>U18+Z18+AE18+AJ18+AO18+AT18</f>
        <v>40</v>
      </c>
      <c r="J18" s="256">
        <v>2</v>
      </c>
      <c r="K18" s="267">
        <v>10</v>
      </c>
      <c r="L18" s="256"/>
      <c r="M18" s="256" t="s">
        <v>45</v>
      </c>
      <c r="N18" s="256">
        <v>60</v>
      </c>
      <c r="O18" s="256">
        <v>1</v>
      </c>
      <c r="P18" s="257"/>
      <c r="Q18" s="256"/>
      <c r="S18" s="256"/>
      <c r="T18" s="256"/>
      <c r="U18" s="266">
        <v>40</v>
      </c>
      <c r="V18" s="256"/>
      <c r="W18" s="263"/>
      <c r="X18" s="256">
        <v>10</v>
      </c>
      <c r="Y18" s="256">
        <v>6</v>
      </c>
      <c r="Z18" s="256"/>
      <c r="AA18" s="256"/>
      <c r="AB18" s="263"/>
      <c r="AC18" s="256"/>
      <c r="AD18" s="256"/>
      <c r="AE18" s="257"/>
      <c r="AF18" s="256"/>
      <c r="AG18" s="256"/>
      <c r="AH18" s="256"/>
      <c r="AI18" s="256"/>
      <c r="AJ18" s="256"/>
      <c r="AK18" s="256"/>
      <c r="AL18" s="263"/>
      <c r="AM18" s="256"/>
      <c r="AN18" s="256"/>
      <c r="AO18" s="257"/>
      <c r="AP18" s="256"/>
      <c r="AQ18" s="256"/>
      <c r="AR18" s="256"/>
      <c r="AS18" s="256"/>
      <c r="AT18" s="256"/>
      <c r="AU18" s="256"/>
      <c r="AV18" s="263"/>
      <c r="AW18" s="256"/>
      <c r="AX18" s="257"/>
      <c r="BA18" s="261">
        <f>K18</f>
        <v>10</v>
      </c>
      <c r="BB18" s="261">
        <f>P18</f>
        <v>0</v>
      </c>
      <c r="BC18" s="261">
        <f>U18+Z18+AE18+AJ18+AO18</f>
        <v>40</v>
      </c>
      <c r="BD18" s="261">
        <f>AT18</f>
        <v>0</v>
      </c>
      <c r="BE18" s="262">
        <f t="shared" si="15"/>
        <v>50</v>
      </c>
    </row>
    <row r="19" spans="1:57" ht="12.75" customHeight="1" x14ac:dyDescent="0.2">
      <c r="A19" s="345" t="s">
        <v>69</v>
      </c>
      <c r="B19" s="346"/>
      <c r="C19" s="346"/>
      <c r="D19" s="346"/>
      <c r="E19" s="346"/>
      <c r="F19" s="347"/>
      <c r="G19" s="16">
        <f>SUM(G16:G18)</f>
        <v>231</v>
      </c>
      <c r="H19" s="16">
        <f>SUM(H16:H18)</f>
        <v>13</v>
      </c>
      <c r="I19" s="16">
        <f>SUM(I16:I18)</f>
        <v>147</v>
      </c>
      <c r="J19" s="16">
        <f>SUM(J16:J18)</f>
        <v>7</v>
      </c>
      <c r="K19" s="62">
        <f>SUM(K16:K18)</f>
        <v>16</v>
      </c>
      <c r="L19" s="62"/>
      <c r="M19" s="17"/>
      <c r="N19" s="17"/>
      <c r="O19" s="17"/>
      <c r="P19" s="16">
        <f>SUM(P16:P18)</f>
        <v>68</v>
      </c>
      <c r="Q19" s="12"/>
      <c r="R19" s="12"/>
      <c r="S19" s="12"/>
      <c r="T19" s="12"/>
      <c r="U19" s="73">
        <f>SUM(U16:U18)</f>
        <v>103</v>
      </c>
      <c r="V19" s="18"/>
      <c r="W19" s="18"/>
      <c r="X19" s="18"/>
      <c r="Y19" s="18"/>
      <c r="Z19" s="140"/>
      <c r="AA19" s="140"/>
      <c r="AB19" s="140"/>
      <c r="AC19" s="140"/>
      <c r="AD19" s="140"/>
      <c r="AE19" s="18"/>
      <c r="AF19" s="18"/>
      <c r="AG19" s="18"/>
      <c r="AH19" s="18"/>
      <c r="AI19" s="18"/>
      <c r="AJ19" s="78">
        <f>SUM(AJ16:AJ18)</f>
        <v>44</v>
      </c>
      <c r="AK19" s="140"/>
      <c r="AL19" s="140"/>
      <c r="AM19" s="140"/>
      <c r="AN19" s="140"/>
      <c r="AO19" s="18"/>
      <c r="AP19" s="18"/>
      <c r="AQ19" s="18"/>
      <c r="AR19" s="18"/>
      <c r="AS19" s="18"/>
      <c r="AT19" s="140"/>
      <c r="AU19" s="140"/>
      <c r="AV19" s="140"/>
      <c r="AW19" s="140"/>
      <c r="AX19" s="151"/>
      <c r="BE19" s="65"/>
    </row>
    <row r="20" spans="1:57" ht="12.75" customHeight="1" x14ac:dyDescent="0.2">
      <c r="A20" s="302" t="s">
        <v>70</v>
      </c>
      <c r="B20" s="303"/>
      <c r="C20" s="303"/>
      <c r="D20" s="303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303"/>
      <c r="AX20" s="304"/>
      <c r="BE20" s="65"/>
    </row>
    <row r="21" spans="1:57" ht="20.25" customHeight="1" x14ac:dyDescent="0.2">
      <c r="A21" s="18">
        <v>11</v>
      </c>
      <c r="B21" s="18" t="s">
        <v>71</v>
      </c>
      <c r="C21" s="1" t="s">
        <v>72</v>
      </c>
      <c r="D21" s="298" t="s">
        <v>73</v>
      </c>
      <c r="E21" s="299"/>
      <c r="F21" s="90" t="s">
        <v>74</v>
      </c>
      <c r="G21" s="12">
        <f>K21+P21+U21+Z21+AE21+AJ21+AO21+AT21</f>
        <v>15</v>
      </c>
      <c r="H21" s="12">
        <v>2</v>
      </c>
      <c r="I21" s="12">
        <f>Z21+AE21+AJ21+AO21+AT21</f>
        <v>0</v>
      </c>
      <c r="J21" s="12"/>
      <c r="K21" s="17"/>
      <c r="L21" s="17"/>
      <c r="M21" s="17"/>
      <c r="N21" s="17"/>
      <c r="O21" s="17"/>
      <c r="P21" s="12">
        <v>15</v>
      </c>
      <c r="Q21" s="12"/>
      <c r="R21" s="12" t="s">
        <v>45</v>
      </c>
      <c r="S21" s="12">
        <v>25</v>
      </c>
      <c r="T21" s="12">
        <v>2</v>
      </c>
      <c r="U21" s="17"/>
      <c r="V21" s="17"/>
      <c r="W21" s="17"/>
      <c r="X21" s="17"/>
      <c r="Y21" s="17"/>
      <c r="Z21" s="140"/>
      <c r="AA21" s="140"/>
      <c r="AB21" s="140"/>
      <c r="AC21" s="140"/>
      <c r="AD21" s="140"/>
      <c r="AE21" s="18"/>
      <c r="AF21" s="18"/>
      <c r="AG21" s="18"/>
      <c r="AH21" s="18"/>
      <c r="AI21" s="18"/>
      <c r="AJ21" s="140"/>
      <c r="AK21" s="140"/>
      <c r="AL21" s="140"/>
      <c r="AM21" s="140"/>
      <c r="AN21" s="140"/>
      <c r="AO21" s="18"/>
      <c r="AP21" s="18"/>
      <c r="AQ21" s="18"/>
      <c r="AR21" s="18"/>
      <c r="AS21" s="18"/>
      <c r="AT21" s="140"/>
      <c r="AU21" s="140"/>
      <c r="AV21" s="140"/>
      <c r="AW21" s="140"/>
      <c r="AX21" s="151"/>
      <c r="BA21" s="40">
        <f>K21</f>
        <v>0</v>
      </c>
      <c r="BB21" s="40">
        <f>P21</f>
        <v>15</v>
      </c>
      <c r="BC21" s="40">
        <f>U21+Z21+AE21+AJ21+AO21</f>
        <v>0</v>
      </c>
      <c r="BD21" s="40">
        <f>AT21</f>
        <v>0</v>
      </c>
      <c r="BE21" s="95">
        <f>SUM(BA21:BD21)</f>
        <v>15</v>
      </c>
    </row>
    <row r="22" spans="1:57" ht="12.75" customHeight="1" x14ac:dyDescent="0.2">
      <c r="A22" s="342" t="s">
        <v>75</v>
      </c>
      <c r="B22" s="343"/>
      <c r="C22" s="343"/>
      <c r="D22" s="343"/>
      <c r="E22" s="343"/>
      <c r="F22" s="344"/>
      <c r="G22" s="16">
        <f>G21</f>
        <v>15</v>
      </c>
      <c r="H22" s="16">
        <f t="shared" ref="H22:I22" si="16">H21</f>
        <v>2</v>
      </c>
      <c r="I22" s="16">
        <f t="shared" si="16"/>
        <v>0</v>
      </c>
      <c r="J22" s="16"/>
      <c r="K22" s="22"/>
      <c r="L22" s="22"/>
      <c r="M22" s="22"/>
      <c r="N22" s="29"/>
      <c r="O22" s="22"/>
      <c r="P22" s="16">
        <f>P21</f>
        <v>15</v>
      </c>
      <c r="Q22" s="30"/>
      <c r="R22" s="16"/>
      <c r="S22" s="30"/>
      <c r="T22" s="16"/>
      <c r="U22" s="22"/>
      <c r="V22" s="22"/>
      <c r="W22" s="22"/>
      <c r="X22" s="29"/>
      <c r="Y22" s="22"/>
      <c r="Z22" s="63"/>
      <c r="AA22" s="63"/>
      <c r="AB22" s="63"/>
      <c r="AC22" s="156"/>
      <c r="AD22" s="63"/>
      <c r="AE22" s="155"/>
      <c r="AF22" s="155"/>
      <c r="AG22" s="50"/>
      <c r="AH22" s="155"/>
      <c r="AI22" s="50"/>
      <c r="AJ22" s="63"/>
      <c r="AK22" s="63"/>
      <c r="AL22" s="63"/>
      <c r="AM22" s="156"/>
      <c r="AN22" s="63"/>
      <c r="AO22" s="155"/>
      <c r="AP22" s="155"/>
      <c r="AQ22" s="50"/>
      <c r="AR22" s="155"/>
      <c r="AS22" s="50"/>
      <c r="AT22" s="63"/>
      <c r="AU22" s="63"/>
      <c r="AV22" s="63"/>
      <c r="AW22" s="156"/>
      <c r="AX22" s="162"/>
      <c r="BE22" s="65"/>
    </row>
    <row r="23" spans="1:57" ht="12.75" customHeight="1" x14ac:dyDescent="0.2">
      <c r="A23" s="348" t="s">
        <v>76</v>
      </c>
      <c r="B23" s="349"/>
      <c r="C23" s="349"/>
      <c r="D23" s="349"/>
      <c r="E23" s="349"/>
      <c r="F23" s="349"/>
      <c r="G23" s="349"/>
      <c r="H23" s="349"/>
      <c r="I23" s="349"/>
      <c r="J23" s="349"/>
      <c r="K23" s="349"/>
      <c r="L23" s="349"/>
      <c r="M23" s="349"/>
      <c r="N23" s="349"/>
      <c r="O23" s="349"/>
      <c r="P23" s="349"/>
      <c r="Q23" s="349"/>
      <c r="R23" s="349"/>
      <c r="S23" s="349"/>
      <c r="T23" s="349"/>
      <c r="U23" s="349"/>
      <c r="V23" s="349"/>
      <c r="W23" s="349"/>
      <c r="X23" s="349"/>
      <c r="Y23" s="349"/>
      <c r="Z23" s="349"/>
      <c r="AA23" s="349"/>
      <c r="AB23" s="349"/>
      <c r="AC23" s="349"/>
      <c r="AD23" s="349"/>
      <c r="AE23" s="349"/>
      <c r="AF23" s="349"/>
      <c r="AG23" s="349"/>
      <c r="AH23" s="349"/>
      <c r="AI23" s="349"/>
      <c r="AJ23" s="349"/>
      <c r="AK23" s="349"/>
      <c r="AL23" s="349"/>
      <c r="AM23" s="349"/>
      <c r="AN23" s="349"/>
      <c r="AO23" s="349"/>
      <c r="AP23" s="349"/>
      <c r="AQ23" s="349"/>
      <c r="AR23" s="349"/>
      <c r="AS23" s="349"/>
      <c r="AT23" s="349"/>
      <c r="AU23" s="349"/>
      <c r="AV23" s="349"/>
      <c r="AW23" s="349"/>
      <c r="AX23" s="350"/>
      <c r="BE23" s="65"/>
    </row>
    <row r="24" spans="1:57" ht="23.45" customHeight="1" x14ac:dyDescent="0.2">
      <c r="A24" s="18">
        <v>12</v>
      </c>
      <c r="B24" s="18" t="s">
        <v>77</v>
      </c>
      <c r="C24" s="1" t="s">
        <v>78</v>
      </c>
      <c r="D24" s="298" t="s">
        <v>79</v>
      </c>
      <c r="E24" s="299"/>
      <c r="F24" s="18" t="s">
        <v>80</v>
      </c>
      <c r="G24" s="12">
        <f>K24+P24+U24+Z24+AE24+AJ24+AO24+AT24</f>
        <v>4</v>
      </c>
      <c r="H24" s="140">
        <v>0</v>
      </c>
      <c r="I24" s="12">
        <f>Z24+AE24+AJ24+AO24+AT24</f>
        <v>0</v>
      </c>
      <c r="J24" s="12"/>
      <c r="K24" s="17">
        <v>4</v>
      </c>
      <c r="L24" s="17"/>
      <c r="M24" s="17" t="s">
        <v>55</v>
      </c>
      <c r="N24" s="17">
        <v>60</v>
      </c>
      <c r="O24" s="17">
        <v>1</v>
      </c>
      <c r="P24" s="5"/>
      <c r="Q24" s="5"/>
      <c r="R24" s="5"/>
      <c r="S24" s="5"/>
      <c r="T24" s="5"/>
      <c r="U24" s="17"/>
      <c r="V24" s="17"/>
      <c r="W24" s="17"/>
      <c r="X24" s="17"/>
      <c r="Y24" s="17"/>
      <c r="Z24" s="157"/>
      <c r="AA24" s="157"/>
      <c r="AB24" s="157"/>
      <c r="AC24" s="157"/>
      <c r="AD24" s="157"/>
      <c r="AE24" s="84"/>
      <c r="AF24" s="84"/>
      <c r="AG24" s="84"/>
      <c r="AH24" s="84"/>
      <c r="AI24" s="84"/>
      <c r="AJ24" s="157"/>
      <c r="AK24" s="157"/>
      <c r="AL24" s="157"/>
      <c r="AM24" s="157"/>
      <c r="AN24" s="157"/>
      <c r="AO24" s="84"/>
      <c r="AP24" s="84"/>
      <c r="AQ24" s="84"/>
      <c r="AR24" s="84"/>
      <c r="AS24" s="84"/>
      <c r="AT24" s="157"/>
      <c r="AU24" s="157"/>
      <c r="AV24" s="157"/>
      <c r="AW24" s="157"/>
      <c r="AX24" s="160"/>
      <c r="BA24" s="40">
        <f>K24</f>
        <v>4</v>
      </c>
      <c r="BB24" s="40">
        <f>P24</f>
        <v>0</v>
      </c>
      <c r="BC24" s="40">
        <f>U24+Z24+AE24+AJ24+AO24</f>
        <v>0</v>
      </c>
      <c r="BD24" s="40">
        <f>AT24</f>
        <v>0</v>
      </c>
      <c r="BE24" s="95">
        <f>SUM(BA24:BD24)</f>
        <v>4</v>
      </c>
    </row>
    <row r="25" spans="1:57" s="260" customFormat="1" ht="25.15" customHeight="1" x14ac:dyDescent="0.2">
      <c r="A25" s="256">
        <v>13</v>
      </c>
      <c r="B25" s="256" t="s">
        <v>81</v>
      </c>
      <c r="C25" s="256" t="s">
        <v>82</v>
      </c>
      <c r="D25" s="353" t="s">
        <v>83</v>
      </c>
      <c r="E25" s="354"/>
      <c r="F25" s="256" t="s">
        <v>84</v>
      </c>
      <c r="G25" s="256">
        <v>20</v>
      </c>
      <c r="H25" s="256">
        <v>0</v>
      </c>
      <c r="I25" s="256">
        <f>Z25+AE25+AJ25+AO25+AT25</f>
        <v>0</v>
      </c>
      <c r="J25" s="256"/>
      <c r="K25" s="264"/>
      <c r="L25" s="264"/>
      <c r="M25" s="256" t="s">
        <v>55</v>
      </c>
      <c r="N25" s="264"/>
      <c r="O25" s="264"/>
      <c r="P25" s="256"/>
      <c r="Q25" s="264"/>
      <c r="R25" s="264"/>
      <c r="S25" s="256"/>
      <c r="T25" s="256"/>
      <c r="U25" s="256">
        <v>20</v>
      </c>
      <c r="V25" s="256"/>
      <c r="W25" s="256"/>
      <c r="X25" s="267">
        <v>20</v>
      </c>
      <c r="Y25" s="256">
        <v>3</v>
      </c>
      <c r="Z25" s="264"/>
      <c r="AA25" s="264"/>
      <c r="AB25" s="264"/>
      <c r="AC25" s="264"/>
      <c r="AD25" s="264"/>
      <c r="AE25" s="264"/>
      <c r="AF25" s="264"/>
      <c r="AG25" s="264"/>
      <c r="AH25" s="264"/>
      <c r="AI25" s="264"/>
      <c r="AJ25" s="264"/>
      <c r="AK25" s="264"/>
      <c r="AL25" s="264"/>
      <c r="AM25" s="264"/>
      <c r="AN25" s="264"/>
      <c r="AO25" s="264"/>
      <c r="AP25" s="264"/>
      <c r="AQ25" s="264"/>
      <c r="AR25" s="264"/>
      <c r="AS25" s="264"/>
      <c r="AT25" s="264"/>
      <c r="AU25" s="264"/>
      <c r="AV25" s="264"/>
      <c r="AW25" s="264"/>
      <c r="AX25" s="265"/>
      <c r="BA25" s="261">
        <f t="shared" ref="BA25" si="17">K25</f>
        <v>0</v>
      </c>
      <c r="BB25" s="261">
        <f t="shared" ref="BB25" si="18">P25</f>
        <v>0</v>
      </c>
      <c r="BC25" s="261">
        <f>U25+Z25+AE25+AJ25+AO25</f>
        <v>20</v>
      </c>
      <c r="BD25" s="261">
        <f t="shared" ref="BD25" si="19">AT25</f>
        <v>0</v>
      </c>
      <c r="BE25" s="262">
        <f t="shared" ref="BE25" si="20">SUM(BA25:BD25)</f>
        <v>20</v>
      </c>
    </row>
    <row r="26" spans="1:57" ht="12.75" customHeight="1" x14ac:dyDescent="0.2">
      <c r="A26" s="342" t="s">
        <v>85</v>
      </c>
      <c r="B26" s="343"/>
      <c r="C26" s="343"/>
      <c r="D26" s="343"/>
      <c r="E26" s="343"/>
      <c r="F26" s="344"/>
      <c r="G26" s="16">
        <f>SUM(G24:G25)</f>
        <v>24</v>
      </c>
      <c r="H26" s="16">
        <f t="shared" ref="H26:J26" si="21">SUM(H24:H25)</f>
        <v>0</v>
      </c>
      <c r="I26" s="16">
        <f t="shared" si="21"/>
        <v>0</v>
      </c>
      <c r="J26" s="16">
        <f t="shared" si="21"/>
        <v>0</v>
      </c>
      <c r="K26" s="22">
        <f>SUM(K24:K25)</f>
        <v>4</v>
      </c>
      <c r="L26" s="7"/>
      <c r="M26" s="7"/>
      <c r="N26" s="10"/>
      <c r="O26" s="7"/>
      <c r="P26" s="11"/>
      <c r="Q26" s="11"/>
      <c r="R26" s="5"/>
      <c r="S26" s="11"/>
      <c r="T26" s="5"/>
      <c r="U26" s="62">
        <f>SUM(U24:U25)</f>
        <v>20</v>
      </c>
      <c r="V26" s="7"/>
      <c r="W26" s="7"/>
      <c r="X26" s="10"/>
      <c r="Y26" s="7"/>
      <c r="Z26" s="158"/>
      <c r="AA26" s="158"/>
      <c r="AB26" s="158"/>
      <c r="AC26" s="159"/>
      <c r="AD26" s="158"/>
      <c r="AE26" s="163"/>
      <c r="AF26" s="163"/>
      <c r="AG26" s="84"/>
      <c r="AH26" s="163"/>
      <c r="AI26" s="84"/>
      <c r="AJ26" s="158"/>
      <c r="AK26" s="158"/>
      <c r="AL26" s="158"/>
      <c r="AM26" s="159"/>
      <c r="AN26" s="158"/>
      <c r="AO26" s="163"/>
      <c r="AP26" s="163"/>
      <c r="AQ26" s="84"/>
      <c r="AR26" s="163"/>
      <c r="AS26" s="84"/>
      <c r="AT26" s="158"/>
      <c r="AU26" s="158"/>
      <c r="AV26" s="158"/>
      <c r="AW26" s="159"/>
      <c r="AX26" s="161"/>
    </row>
    <row r="27" spans="1:57" ht="12.75" customHeight="1" x14ac:dyDescent="0.2">
      <c r="A27" s="355" t="s">
        <v>86</v>
      </c>
      <c r="B27" s="356"/>
      <c r="C27" s="356"/>
      <c r="D27" s="356"/>
      <c r="E27" s="356"/>
      <c r="F27" s="357"/>
      <c r="G27" s="32">
        <f>G14+G22+G19+G26</f>
        <v>403</v>
      </c>
      <c r="H27" s="32">
        <f>H14+H22+H19+H26</f>
        <v>28</v>
      </c>
      <c r="I27" s="32">
        <f t="shared" ref="I27:J27" si="22">I14+I22+I19+I26</f>
        <v>147</v>
      </c>
      <c r="J27" s="32">
        <f t="shared" si="22"/>
        <v>7</v>
      </c>
      <c r="K27" s="82">
        <f>K14+K22+K19+K26</f>
        <v>91</v>
      </c>
      <c r="L27" s="34"/>
      <c r="M27" s="34"/>
      <c r="N27" s="34"/>
      <c r="O27" s="34"/>
      <c r="P27" s="82">
        <f>P14+P22+P19+P26</f>
        <v>120</v>
      </c>
      <c r="Q27" s="34"/>
      <c r="R27" s="34"/>
      <c r="S27" s="34"/>
      <c r="T27" s="34"/>
      <c r="U27" s="32">
        <f>U14+U22+U19+U26</f>
        <v>148</v>
      </c>
      <c r="V27" s="34"/>
      <c r="W27" s="34"/>
      <c r="X27" s="34"/>
      <c r="Y27" s="34"/>
      <c r="Z27" s="32">
        <f>Z14+Z22+Z19+Z26</f>
        <v>0</v>
      </c>
      <c r="AA27" s="34"/>
      <c r="AB27" s="34"/>
      <c r="AC27" s="34"/>
      <c r="AD27" s="34"/>
      <c r="AE27" s="32">
        <f>AE14+AE22+AE19+AE26</f>
        <v>0</v>
      </c>
      <c r="AF27" s="34"/>
      <c r="AG27" s="34"/>
      <c r="AH27" s="34"/>
      <c r="AI27" s="34"/>
      <c r="AJ27" s="32">
        <f>AJ14+AJ22+AJ19+AJ26</f>
        <v>44</v>
      </c>
      <c r="AK27" s="34"/>
      <c r="AL27" s="34"/>
      <c r="AM27" s="34"/>
      <c r="AN27" s="34"/>
      <c r="AO27" s="32">
        <f>AO14+AO22+AO19+AO26</f>
        <v>0</v>
      </c>
      <c r="AP27" s="34"/>
      <c r="AQ27" s="34"/>
      <c r="AR27" s="34"/>
      <c r="AS27" s="34"/>
      <c r="AT27" s="32">
        <f>AT14+AT19+AT26</f>
        <v>0</v>
      </c>
      <c r="AU27" s="34"/>
      <c r="AV27" s="34"/>
      <c r="AW27" s="34"/>
      <c r="AX27" s="59"/>
    </row>
    <row r="28" spans="1:57" ht="12.75" customHeight="1" x14ac:dyDescent="0.2">
      <c r="A28" s="358"/>
      <c r="B28" s="359"/>
      <c r="C28" s="359"/>
      <c r="D28" s="359"/>
      <c r="E28" s="359"/>
      <c r="F28" s="360"/>
      <c r="G28" s="351" t="s">
        <v>87</v>
      </c>
      <c r="H28" s="361"/>
      <c r="I28" s="361"/>
      <c r="J28" s="361"/>
      <c r="K28" s="361"/>
      <c r="L28" s="361"/>
      <c r="M28" s="352"/>
      <c r="N28" s="351">
        <v>3</v>
      </c>
      <c r="O28" s="352"/>
      <c r="P28" s="35"/>
      <c r="Q28" s="35"/>
      <c r="R28" s="35"/>
      <c r="S28" s="35"/>
      <c r="T28" s="35"/>
      <c r="U28" s="36"/>
      <c r="V28" s="36"/>
      <c r="W28" s="36"/>
      <c r="X28" s="36"/>
      <c r="Y28" s="36"/>
      <c r="Z28" s="36"/>
      <c r="AA28" s="36"/>
      <c r="AB28" s="36"/>
      <c r="AC28" s="51"/>
      <c r="AD28" s="52"/>
      <c r="AE28" s="35"/>
      <c r="AF28" s="35"/>
      <c r="AG28" s="35"/>
      <c r="AH28" s="35"/>
      <c r="AI28" s="35"/>
      <c r="AJ28" s="36"/>
      <c r="AK28" s="36"/>
      <c r="AL28" s="36"/>
      <c r="AM28" s="36"/>
      <c r="AN28" s="36"/>
      <c r="AO28" s="35"/>
      <c r="AP28" s="35"/>
      <c r="AQ28" s="35"/>
      <c r="AR28" s="35"/>
      <c r="AS28" s="35"/>
      <c r="AT28" s="36"/>
      <c r="AU28" s="36"/>
      <c r="AV28" s="36"/>
      <c r="AW28" s="36"/>
      <c r="AX28" s="52"/>
      <c r="AZ28" s="94" t="s">
        <v>88</v>
      </c>
      <c r="BA28" s="95">
        <f>SUM(BA7:BA26)</f>
        <v>91</v>
      </c>
      <c r="BB28" s="95">
        <f t="shared" ref="BB28:BD28" si="23">SUM(BB7:BB26)</f>
        <v>120</v>
      </c>
      <c r="BC28" s="95">
        <f t="shared" si="23"/>
        <v>192</v>
      </c>
      <c r="BD28" s="95">
        <f t="shared" si="23"/>
        <v>0</v>
      </c>
      <c r="BE28" s="95">
        <f>SUM(BE7:BE26)</f>
        <v>403</v>
      </c>
    </row>
    <row r="29" spans="1:57" ht="15.75" x14ac:dyDescent="0.25">
      <c r="A29"/>
      <c r="B29"/>
      <c r="D29"/>
      <c r="E29"/>
      <c r="F29" s="190" t="s">
        <v>89</v>
      </c>
      <c r="G29" s="191"/>
      <c r="H29" s="192">
        <f>H14+H19+H22+H26</f>
        <v>28</v>
      </c>
    </row>
    <row r="30" spans="1:57" x14ac:dyDescent="0.2">
      <c r="A30"/>
      <c r="B30"/>
      <c r="D30"/>
      <c r="E30"/>
      <c r="F30"/>
    </row>
    <row r="31" spans="1:57" x14ac:dyDescent="0.2">
      <c r="A31"/>
      <c r="B31"/>
      <c r="D31"/>
      <c r="E31"/>
      <c r="F31"/>
    </row>
    <row r="32" spans="1:57" x14ac:dyDescent="0.2">
      <c r="A32"/>
      <c r="B32"/>
      <c r="D32"/>
      <c r="E32"/>
      <c r="F32"/>
    </row>
    <row r="33" spans="1:6" x14ac:dyDescent="0.2">
      <c r="A33"/>
      <c r="B33"/>
      <c r="D33"/>
      <c r="E33"/>
      <c r="F33"/>
    </row>
    <row r="34" spans="1:6" x14ac:dyDescent="0.2">
      <c r="A34"/>
      <c r="B34"/>
      <c r="D34"/>
      <c r="E34"/>
      <c r="F34"/>
    </row>
    <row r="35" spans="1:6" x14ac:dyDescent="0.2">
      <c r="A35"/>
      <c r="B35"/>
      <c r="D35"/>
      <c r="E35"/>
      <c r="F35"/>
    </row>
    <row r="36" spans="1:6" x14ac:dyDescent="0.2">
      <c r="A36"/>
      <c r="B36"/>
      <c r="D36"/>
      <c r="E36"/>
      <c r="F36"/>
    </row>
    <row r="37" spans="1:6" x14ac:dyDescent="0.2">
      <c r="A37"/>
      <c r="B37"/>
      <c r="D37"/>
      <c r="E37"/>
      <c r="F37"/>
    </row>
    <row r="38" spans="1:6" x14ac:dyDescent="0.2">
      <c r="A38"/>
      <c r="B38"/>
      <c r="D38"/>
      <c r="E38"/>
      <c r="F38"/>
    </row>
    <row r="39" spans="1:6" x14ac:dyDescent="0.2">
      <c r="A39"/>
      <c r="B39"/>
      <c r="D39"/>
      <c r="E39"/>
      <c r="F39"/>
    </row>
    <row r="40" spans="1:6" x14ac:dyDescent="0.2">
      <c r="A40"/>
      <c r="B40"/>
      <c r="D40"/>
      <c r="E40"/>
      <c r="F40"/>
    </row>
    <row r="41" spans="1:6" x14ac:dyDescent="0.2">
      <c r="A41"/>
      <c r="B41"/>
      <c r="D41"/>
      <c r="E41"/>
      <c r="F41"/>
    </row>
    <row r="42" spans="1:6" x14ac:dyDescent="0.2">
      <c r="A42"/>
      <c r="B42"/>
      <c r="D42"/>
      <c r="E42"/>
      <c r="F42"/>
    </row>
    <row r="43" spans="1:6" x14ac:dyDescent="0.2">
      <c r="A43"/>
      <c r="B43"/>
      <c r="D43"/>
      <c r="E43"/>
      <c r="F43"/>
    </row>
    <row r="44" spans="1:6" x14ac:dyDescent="0.2">
      <c r="A44"/>
      <c r="B44"/>
      <c r="D44"/>
      <c r="E44"/>
      <c r="F44"/>
    </row>
    <row r="45" spans="1:6" x14ac:dyDescent="0.2">
      <c r="A45"/>
      <c r="B45"/>
      <c r="D45"/>
      <c r="E45"/>
      <c r="F45"/>
    </row>
    <row r="46" spans="1:6" x14ac:dyDescent="0.2">
      <c r="A46"/>
      <c r="B46"/>
      <c r="D46"/>
      <c r="E46"/>
      <c r="F46"/>
    </row>
    <row r="47" spans="1:6" x14ac:dyDescent="0.2">
      <c r="A47"/>
      <c r="B47"/>
      <c r="D47"/>
      <c r="E47"/>
      <c r="F47"/>
    </row>
    <row r="48" spans="1:6" x14ac:dyDescent="0.2">
      <c r="A48"/>
      <c r="B48"/>
      <c r="D48"/>
      <c r="E48"/>
      <c r="F48"/>
    </row>
    <row r="49" spans="1:6" x14ac:dyDescent="0.2">
      <c r="A49"/>
      <c r="B49"/>
      <c r="D49"/>
      <c r="E49"/>
      <c r="F49"/>
    </row>
    <row r="50" spans="1:6" x14ac:dyDescent="0.2">
      <c r="A50"/>
      <c r="B50"/>
      <c r="D50"/>
      <c r="E50"/>
      <c r="F50"/>
    </row>
    <row r="51" spans="1:6" x14ac:dyDescent="0.2">
      <c r="A51"/>
      <c r="B51"/>
      <c r="D51"/>
      <c r="E51"/>
      <c r="F51"/>
    </row>
    <row r="52" spans="1:6" x14ac:dyDescent="0.2">
      <c r="A52"/>
      <c r="B52"/>
      <c r="D52"/>
      <c r="E52"/>
      <c r="F52"/>
    </row>
    <row r="53" spans="1:6" x14ac:dyDescent="0.2">
      <c r="A53"/>
      <c r="B53"/>
      <c r="D53"/>
      <c r="E53"/>
      <c r="F53"/>
    </row>
    <row r="54" spans="1:6" x14ac:dyDescent="0.2">
      <c r="A54"/>
      <c r="B54"/>
      <c r="D54"/>
      <c r="E54"/>
      <c r="F54"/>
    </row>
    <row r="55" spans="1:6" x14ac:dyDescent="0.2">
      <c r="A55"/>
      <c r="B55"/>
      <c r="D55"/>
      <c r="E55"/>
      <c r="F55"/>
    </row>
    <row r="56" spans="1:6" x14ac:dyDescent="0.2">
      <c r="A56"/>
      <c r="B56"/>
      <c r="D56"/>
      <c r="E56"/>
      <c r="F56"/>
    </row>
    <row r="57" spans="1:6" x14ac:dyDescent="0.2">
      <c r="A57"/>
      <c r="B57"/>
      <c r="D57"/>
      <c r="E57"/>
      <c r="F57"/>
    </row>
    <row r="58" spans="1:6" x14ac:dyDescent="0.2">
      <c r="A58"/>
      <c r="B58"/>
      <c r="D58"/>
      <c r="E58"/>
      <c r="F58"/>
    </row>
    <row r="59" spans="1:6" x14ac:dyDescent="0.2">
      <c r="A59"/>
      <c r="B59"/>
      <c r="D59"/>
      <c r="E59"/>
      <c r="F59"/>
    </row>
    <row r="60" spans="1:6" x14ac:dyDescent="0.2">
      <c r="A60"/>
      <c r="B60"/>
      <c r="D60"/>
      <c r="E60"/>
      <c r="F60"/>
    </row>
    <row r="61" spans="1:6" x14ac:dyDescent="0.2">
      <c r="A61"/>
      <c r="B61"/>
      <c r="D61"/>
      <c r="E61"/>
      <c r="F61"/>
    </row>
    <row r="62" spans="1:6" x14ac:dyDescent="0.2">
      <c r="A62"/>
      <c r="B62"/>
      <c r="D62"/>
      <c r="E62"/>
      <c r="F62"/>
    </row>
    <row r="63" spans="1:6" x14ac:dyDescent="0.2">
      <c r="A63"/>
      <c r="B63"/>
      <c r="D63"/>
      <c r="E63"/>
      <c r="F63"/>
    </row>
    <row r="64" spans="1:6" x14ac:dyDescent="0.2">
      <c r="A64"/>
      <c r="B64"/>
      <c r="D64"/>
      <c r="E64"/>
      <c r="F64"/>
    </row>
    <row r="65" spans="1:6" x14ac:dyDescent="0.2">
      <c r="A65"/>
      <c r="B65"/>
      <c r="D65"/>
      <c r="E65"/>
      <c r="F65"/>
    </row>
    <row r="66" spans="1:6" x14ac:dyDescent="0.2">
      <c r="A66"/>
      <c r="B66"/>
      <c r="D66"/>
      <c r="E66"/>
      <c r="F66"/>
    </row>
    <row r="67" spans="1:6" x14ac:dyDescent="0.2">
      <c r="A67"/>
      <c r="B67"/>
      <c r="D67"/>
      <c r="E67"/>
      <c r="F67"/>
    </row>
    <row r="68" spans="1:6" x14ac:dyDescent="0.2">
      <c r="A68"/>
      <c r="B68"/>
      <c r="D68"/>
      <c r="E68"/>
      <c r="F68"/>
    </row>
    <row r="69" spans="1:6" x14ac:dyDescent="0.2">
      <c r="A69"/>
      <c r="B69"/>
      <c r="D69"/>
      <c r="E69"/>
      <c r="F69"/>
    </row>
    <row r="70" spans="1:6" x14ac:dyDescent="0.2">
      <c r="A70"/>
      <c r="B70"/>
      <c r="D70"/>
      <c r="E70"/>
      <c r="F70"/>
    </row>
    <row r="71" spans="1:6" x14ac:dyDescent="0.2">
      <c r="A71"/>
      <c r="B71"/>
      <c r="D71"/>
      <c r="E71"/>
      <c r="F71"/>
    </row>
    <row r="72" spans="1:6" x14ac:dyDescent="0.2">
      <c r="A72"/>
      <c r="B72"/>
      <c r="D72"/>
      <c r="E72"/>
      <c r="F72"/>
    </row>
    <row r="73" spans="1:6" x14ac:dyDescent="0.2">
      <c r="A73"/>
      <c r="B73"/>
      <c r="D73"/>
      <c r="E73"/>
      <c r="F73"/>
    </row>
    <row r="74" spans="1:6" x14ac:dyDescent="0.2">
      <c r="A74"/>
      <c r="B74"/>
      <c r="D74"/>
      <c r="E74"/>
      <c r="F74"/>
    </row>
    <row r="75" spans="1:6" x14ac:dyDescent="0.2">
      <c r="A75"/>
      <c r="B75"/>
      <c r="D75"/>
      <c r="E75"/>
      <c r="F75"/>
    </row>
    <row r="76" spans="1:6" x14ac:dyDescent="0.2">
      <c r="A76"/>
      <c r="B76"/>
      <c r="D76"/>
      <c r="E76"/>
      <c r="F76"/>
    </row>
    <row r="77" spans="1:6" x14ac:dyDescent="0.2">
      <c r="A77"/>
      <c r="B77"/>
      <c r="D77"/>
      <c r="E77"/>
      <c r="F77"/>
    </row>
    <row r="78" spans="1:6" x14ac:dyDescent="0.2">
      <c r="A78"/>
      <c r="B78"/>
      <c r="D78"/>
      <c r="E78"/>
      <c r="F78"/>
    </row>
    <row r="79" spans="1:6" x14ac:dyDescent="0.2">
      <c r="A79"/>
      <c r="B79"/>
      <c r="D79"/>
      <c r="E79"/>
      <c r="F79"/>
    </row>
    <row r="80" spans="1:6" x14ac:dyDescent="0.2">
      <c r="A80"/>
      <c r="B80"/>
      <c r="D80"/>
      <c r="E80"/>
      <c r="F80"/>
    </row>
    <row r="81" spans="1:6" x14ac:dyDescent="0.2">
      <c r="A81"/>
      <c r="B81"/>
      <c r="D81"/>
      <c r="E81"/>
      <c r="F81"/>
    </row>
    <row r="82" spans="1:6" x14ac:dyDescent="0.2">
      <c r="A82"/>
      <c r="B82"/>
      <c r="D82"/>
      <c r="E82"/>
      <c r="F82"/>
    </row>
    <row r="83" spans="1:6" x14ac:dyDescent="0.2">
      <c r="A83"/>
      <c r="B83"/>
      <c r="D83"/>
      <c r="E83"/>
      <c r="F83"/>
    </row>
    <row r="84" spans="1:6" x14ac:dyDescent="0.2">
      <c r="A84"/>
      <c r="B84"/>
      <c r="D84"/>
      <c r="E84"/>
      <c r="F84"/>
    </row>
    <row r="85" spans="1:6" x14ac:dyDescent="0.2">
      <c r="A85"/>
      <c r="B85"/>
      <c r="D85"/>
      <c r="E85"/>
      <c r="F85"/>
    </row>
    <row r="86" spans="1:6" x14ac:dyDescent="0.2">
      <c r="A86"/>
      <c r="B86"/>
      <c r="D86"/>
      <c r="E86"/>
      <c r="F86"/>
    </row>
    <row r="87" spans="1:6" x14ac:dyDescent="0.2">
      <c r="A87"/>
      <c r="B87"/>
      <c r="D87"/>
      <c r="E87"/>
      <c r="F87"/>
    </row>
    <row r="88" spans="1:6" x14ac:dyDescent="0.2">
      <c r="A88"/>
      <c r="B88"/>
      <c r="D88"/>
      <c r="E88"/>
      <c r="F88"/>
    </row>
    <row r="89" spans="1:6" x14ac:dyDescent="0.2">
      <c r="A89"/>
      <c r="B89"/>
      <c r="D89"/>
      <c r="E89"/>
      <c r="F89"/>
    </row>
    <row r="90" spans="1:6" x14ac:dyDescent="0.2">
      <c r="A90"/>
      <c r="B90"/>
      <c r="D90"/>
      <c r="E90"/>
      <c r="F90"/>
    </row>
    <row r="91" spans="1:6" x14ac:dyDescent="0.2">
      <c r="A91"/>
      <c r="B91"/>
      <c r="D91"/>
      <c r="E91"/>
      <c r="F91"/>
    </row>
    <row r="92" spans="1:6" x14ac:dyDescent="0.2">
      <c r="A92"/>
      <c r="B92"/>
      <c r="D92"/>
      <c r="E92"/>
      <c r="F92"/>
    </row>
    <row r="93" spans="1:6" x14ac:dyDescent="0.2">
      <c r="A93"/>
      <c r="B93"/>
      <c r="D93"/>
      <c r="E93"/>
      <c r="F93"/>
    </row>
    <row r="94" spans="1:6" x14ac:dyDescent="0.2">
      <c r="A94"/>
      <c r="B94"/>
      <c r="D94"/>
      <c r="E94"/>
      <c r="F94"/>
    </row>
    <row r="95" spans="1:6" x14ac:dyDescent="0.2">
      <c r="A95"/>
      <c r="B95"/>
      <c r="D95"/>
      <c r="E95"/>
      <c r="F95"/>
    </row>
    <row r="96" spans="1:6" x14ac:dyDescent="0.2">
      <c r="A96"/>
      <c r="B96"/>
      <c r="D96"/>
      <c r="E96"/>
      <c r="F96"/>
    </row>
    <row r="97" spans="1:6" x14ac:dyDescent="0.2">
      <c r="A97"/>
      <c r="B97"/>
      <c r="D97"/>
      <c r="E97"/>
      <c r="F97"/>
    </row>
    <row r="98" spans="1:6" x14ac:dyDescent="0.2">
      <c r="A98"/>
      <c r="B98"/>
      <c r="D98"/>
      <c r="E98"/>
      <c r="F98"/>
    </row>
    <row r="99" spans="1:6" x14ac:dyDescent="0.2">
      <c r="A99"/>
      <c r="B99"/>
      <c r="D99"/>
      <c r="E99"/>
      <c r="F99"/>
    </row>
    <row r="100" spans="1:6" x14ac:dyDescent="0.2">
      <c r="A100"/>
      <c r="B100"/>
      <c r="D100"/>
      <c r="E100"/>
      <c r="F100"/>
    </row>
    <row r="101" spans="1:6" x14ac:dyDescent="0.2">
      <c r="A101"/>
      <c r="B101"/>
      <c r="D101"/>
      <c r="E101"/>
      <c r="F101"/>
    </row>
    <row r="102" spans="1:6" x14ac:dyDescent="0.2">
      <c r="A102"/>
      <c r="B102"/>
      <c r="D102"/>
      <c r="E102"/>
      <c r="F102"/>
    </row>
    <row r="103" spans="1:6" x14ac:dyDescent="0.2">
      <c r="A103"/>
      <c r="B103"/>
      <c r="D103"/>
      <c r="E103"/>
      <c r="F103"/>
    </row>
    <row r="104" spans="1:6" x14ac:dyDescent="0.2">
      <c r="A104"/>
      <c r="B104"/>
      <c r="D104"/>
      <c r="E104"/>
      <c r="F104"/>
    </row>
    <row r="105" spans="1:6" x14ac:dyDescent="0.2">
      <c r="A105"/>
      <c r="B105"/>
      <c r="D105"/>
      <c r="E105"/>
      <c r="F105"/>
    </row>
    <row r="106" spans="1:6" x14ac:dyDescent="0.2">
      <c r="A106"/>
      <c r="B106"/>
      <c r="D106"/>
      <c r="E106"/>
      <c r="F106"/>
    </row>
    <row r="107" spans="1:6" x14ac:dyDescent="0.2">
      <c r="A107"/>
      <c r="B107"/>
      <c r="D107"/>
      <c r="E107"/>
      <c r="F107"/>
    </row>
    <row r="108" spans="1:6" x14ac:dyDescent="0.2">
      <c r="A108"/>
      <c r="B108"/>
      <c r="D108"/>
      <c r="E108"/>
      <c r="F108"/>
    </row>
    <row r="109" spans="1:6" x14ac:dyDescent="0.2">
      <c r="A109"/>
      <c r="B109"/>
      <c r="D109"/>
      <c r="E109"/>
      <c r="F109"/>
    </row>
    <row r="110" spans="1:6" x14ac:dyDescent="0.2">
      <c r="A110"/>
      <c r="B110"/>
      <c r="D110"/>
      <c r="E110"/>
      <c r="F110"/>
    </row>
    <row r="111" spans="1:6" x14ac:dyDescent="0.2">
      <c r="A111"/>
      <c r="B111"/>
      <c r="D111"/>
      <c r="E111"/>
      <c r="F111"/>
    </row>
    <row r="112" spans="1:6" x14ac:dyDescent="0.2">
      <c r="A112"/>
      <c r="B112"/>
      <c r="D112"/>
      <c r="E112"/>
      <c r="F112"/>
    </row>
    <row r="113" spans="1:6" x14ac:dyDescent="0.2">
      <c r="A113"/>
      <c r="B113"/>
      <c r="D113"/>
      <c r="E113"/>
      <c r="F113"/>
    </row>
    <row r="114" spans="1:6" x14ac:dyDescent="0.2">
      <c r="A114"/>
      <c r="B114"/>
      <c r="D114"/>
      <c r="E114"/>
      <c r="F114"/>
    </row>
    <row r="115" spans="1:6" x14ac:dyDescent="0.2">
      <c r="A115"/>
      <c r="B115"/>
      <c r="D115"/>
      <c r="E115"/>
      <c r="F115"/>
    </row>
    <row r="116" spans="1:6" x14ac:dyDescent="0.2">
      <c r="A116"/>
      <c r="B116"/>
      <c r="D116"/>
      <c r="E116"/>
      <c r="F116"/>
    </row>
    <row r="117" spans="1:6" x14ac:dyDescent="0.2">
      <c r="A117"/>
      <c r="B117"/>
      <c r="D117"/>
      <c r="E117"/>
      <c r="F117"/>
    </row>
    <row r="118" spans="1:6" x14ac:dyDescent="0.2">
      <c r="A118"/>
      <c r="B118"/>
      <c r="D118"/>
      <c r="E118"/>
      <c r="F118"/>
    </row>
    <row r="119" spans="1:6" x14ac:dyDescent="0.2">
      <c r="A119"/>
      <c r="B119"/>
      <c r="D119"/>
      <c r="E119"/>
      <c r="F119"/>
    </row>
    <row r="120" spans="1:6" x14ac:dyDescent="0.2">
      <c r="A120"/>
      <c r="B120"/>
      <c r="D120"/>
      <c r="E120"/>
      <c r="F120"/>
    </row>
    <row r="121" spans="1:6" x14ac:dyDescent="0.2">
      <c r="A121"/>
      <c r="B121"/>
      <c r="D121"/>
      <c r="E121"/>
      <c r="F121"/>
    </row>
    <row r="122" spans="1:6" x14ac:dyDescent="0.2">
      <c r="A122"/>
      <c r="B122"/>
      <c r="D122"/>
      <c r="E122"/>
      <c r="F122"/>
    </row>
    <row r="123" spans="1:6" x14ac:dyDescent="0.2">
      <c r="A123"/>
      <c r="B123"/>
      <c r="D123"/>
      <c r="E123"/>
      <c r="F123"/>
    </row>
    <row r="124" spans="1:6" x14ac:dyDescent="0.2">
      <c r="A124"/>
      <c r="B124"/>
      <c r="D124"/>
      <c r="E124"/>
      <c r="F124"/>
    </row>
    <row r="125" spans="1:6" x14ac:dyDescent="0.2">
      <c r="A125"/>
      <c r="B125"/>
      <c r="D125"/>
      <c r="E125"/>
      <c r="F125"/>
    </row>
    <row r="126" spans="1:6" x14ac:dyDescent="0.2">
      <c r="A126"/>
      <c r="B126"/>
      <c r="D126"/>
      <c r="E126"/>
      <c r="F126"/>
    </row>
    <row r="127" spans="1:6" x14ac:dyDescent="0.2">
      <c r="A127"/>
      <c r="B127"/>
      <c r="D127"/>
      <c r="E127"/>
      <c r="F127"/>
    </row>
    <row r="128" spans="1:6" x14ac:dyDescent="0.2">
      <c r="A128"/>
      <c r="B128"/>
      <c r="D128"/>
      <c r="E128"/>
      <c r="F128"/>
    </row>
    <row r="129" spans="1:6" x14ac:dyDescent="0.2">
      <c r="A129"/>
      <c r="B129"/>
      <c r="D129"/>
      <c r="E129"/>
      <c r="F129"/>
    </row>
    <row r="130" spans="1:6" x14ac:dyDescent="0.2">
      <c r="A130"/>
      <c r="B130"/>
      <c r="D130"/>
      <c r="E130"/>
      <c r="F130"/>
    </row>
    <row r="131" spans="1:6" x14ac:dyDescent="0.2">
      <c r="A131"/>
      <c r="B131"/>
      <c r="D131"/>
      <c r="E131"/>
      <c r="F131"/>
    </row>
    <row r="132" spans="1:6" x14ac:dyDescent="0.2">
      <c r="A132"/>
      <c r="B132"/>
      <c r="D132"/>
      <c r="E132"/>
      <c r="F132"/>
    </row>
    <row r="133" spans="1:6" x14ac:dyDescent="0.2">
      <c r="A133"/>
      <c r="B133"/>
      <c r="D133"/>
      <c r="E133"/>
      <c r="F133"/>
    </row>
    <row r="134" spans="1:6" x14ac:dyDescent="0.2">
      <c r="A134"/>
      <c r="B134"/>
      <c r="D134"/>
      <c r="E134"/>
      <c r="F134"/>
    </row>
    <row r="135" spans="1:6" x14ac:dyDescent="0.2">
      <c r="A135"/>
      <c r="B135"/>
      <c r="D135"/>
      <c r="E135"/>
      <c r="F135"/>
    </row>
    <row r="136" spans="1:6" x14ac:dyDescent="0.2">
      <c r="A136"/>
      <c r="B136"/>
      <c r="D136"/>
      <c r="E136"/>
      <c r="F136"/>
    </row>
    <row r="137" spans="1:6" x14ac:dyDescent="0.2">
      <c r="A137"/>
      <c r="B137"/>
      <c r="D137"/>
      <c r="E137"/>
      <c r="F137"/>
    </row>
    <row r="138" spans="1:6" x14ac:dyDescent="0.2">
      <c r="A138"/>
      <c r="B138"/>
      <c r="D138"/>
      <c r="E138"/>
      <c r="F138"/>
    </row>
    <row r="139" spans="1:6" x14ac:dyDescent="0.2">
      <c r="A139"/>
      <c r="B139"/>
      <c r="D139"/>
      <c r="E139"/>
      <c r="F139"/>
    </row>
    <row r="140" spans="1:6" x14ac:dyDescent="0.2">
      <c r="A140"/>
      <c r="B140"/>
      <c r="D140"/>
      <c r="E140"/>
      <c r="F140"/>
    </row>
    <row r="141" spans="1:6" x14ac:dyDescent="0.2">
      <c r="A141"/>
      <c r="B141"/>
      <c r="D141"/>
      <c r="E141"/>
      <c r="F141"/>
    </row>
    <row r="142" spans="1:6" x14ac:dyDescent="0.2">
      <c r="A142"/>
      <c r="B142"/>
      <c r="D142"/>
      <c r="E142"/>
      <c r="F142"/>
    </row>
    <row r="143" spans="1:6" x14ac:dyDescent="0.2">
      <c r="A143"/>
      <c r="B143"/>
      <c r="D143"/>
      <c r="E143"/>
      <c r="F143"/>
    </row>
    <row r="144" spans="1:6" x14ac:dyDescent="0.2">
      <c r="A144"/>
      <c r="B144"/>
      <c r="D144"/>
      <c r="E144"/>
      <c r="F144"/>
    </row>
    <row r="145" spans="1:6" x14ac:dyDescent="0.2">
      <c r="A145"/>
      <c r="B145"/>
      <c r="D145"/>
      <c r="E145"/>
      <c r="F145"/>
    </row>
    <row r="146" spans="1:6" x14ac:dyDescent="0.2">
      <c r="A146"/>
      <c r="B146"/>
      <c r="D146"/>
      <c r="E146"/>
      <c r="F146"/>
    </row>
    <row r="147" spans="1:6" x14ac:dyDescent="0.2">
      <c r="A147"/>
      <c r="B147"/>
      <c r="D147"/>
      <c r="E147"/>
      <c r="F147"/>
    </row>
    <row r="148" spans="1:6" x14ac:dyDescent="0.2">
      <c r="A148"/>
      <c r="B148"/>
      <c r="D148"/>
      <c r="E148"/>
      <c r="F148"/>
    </row>
    <row r="149" spans="1:6" x14ac:dyDescent="0.2">
      <c r="A149"/>
      <c r="B149"/>
      <c r="D149"/>
      <c r="E149"/>
      <c r="F149"/>
    </row>
    <row r="150" spans="1:6" x14ac:dyDescent="0.2">
      <c r="A150"/>
      <c r="B150"/>
      <c r="D150"/>
      <c r="E150"/>
      <c r="F150"/>
    </row>
    <row r="151" spans="1:6" x14ac:dyDescent="0.2">
      <c r="A151"/>
      <c r="B151"/>
      <c r="D151"/>
      <c r="E151"/>
      <c r="F151"/>
    </row>
    <row r="152" spans="1:6" x14ac:dyDescent="0.2">
      <c r="A152"/>
      <c r="B152"/>
      <c r="D152"/>
      <c r="E152"/>
      <c r="F152"/>
    </row>
    <row r="153" spans="1:6" x14ac:dyDescent="0.2">
      <c r="A153"/>
      <c r="B153"/>
      <c r="D153"/>
      <c r="E153"/>
      <c r="F153"/>
    </row>
    <row r="154" spans="1:6" x14ac:dyDescent="0.2">
      <c r="A154"/>
      <c r="B154"/>
      <c r="D154"/>
      <c r="E154"/>
      <c r="F154"/>
    </row>
    <row r="155" spans="1:6" x14ac:dyDescent="0.2">
      <c r="A155"/>
      <c r="B155"/>
      <c r="D155"/>
      <c r="E155"/>
      <c r="F155"/>
    </row>
    <row r="156" spans="1:6" x14ac:dyDescent="0.2">
      <c r="A156"/>
      <c r="B156"/>
      <c r="D156"/>
      <c r="E156"/>
      <c r="F156"/>
    </row>
    <row r="157" spans="1:6" x14ac:dyDescent="0.2">
      <c r="A157"/>
      <c r="B157"/>
      <c r="D157"/>
      <c r="E157"/>
      <c r="F157"/>
    </row>
    <row r="158" spans="1:6" x14ac:dyDescent="0.2">
      <c r="A158"/>
      <c r="B158"/>
      <c r="D158"/>
      <c r="E158"/>
      <c r="F158"/>
    </row>
    <row r="159" spans="1:6" x14ac:dyDescent="0.2">
      <c r="A159"/>
      <c r="B159"/>
      <c r="D159"/>
      <c r="E159"/>
      <c r="F159"/>
    </row>
    <row r="160" spans="1:6" x14ac:dyDescent="0.2">
      <c r="A160"/>
      <c r="B160"/>
      <c r="D160"/>
      <c r="E160"/>
      <c r="F160"/>
    </row>
    <row r="161" spans="1:6" x14ac:dyDescent="0.2">
      <c r="A161"/>
      <c r="B161"/>
      <c r="D161"/>
      <c r="E161"/>
      <c r="F161"/>
    </row>
    <row r="162" spans="1:6" x14ac:dyDescent="0.2">
      <c r="A162"/>
      <c r="B162"/>
      <c r="D162"/>
      <c r="E162"/>
      <c r="F162"/>
    </row>
    <row r="163" spans="1:6" x14ac:dyDescent="0.2">
      <c r="A163"/>
      <c r="B163"/>
      <c r="D163"/>
      <c r="E163"/>
      <c r="F163"/>
    </row>
    <row r="164" spans="1:6" x14ac:dyDescent="0.2">
      <c r="A164"/>
      <c r="B164"/>
      <c r="D164"/>
      <c r="E164"/>
      <c r="F164"/>
    </row>
    <row r="165" spans="1:6" x14ac:dyDescent="0.2">
      <c r="A165"/>
      <c r="B165"/>
      <c r="D165"/>
      <c r="E165"/>
      <c r="F165"/>
    </row>
    <row r="166" spans="1:6" x14ac:dyDescent="0.2">
      <c r="A166"/>
      <c r="B166"/>
      <c r="D166"/>
      <c r="E166"/>
      <c r="F166"/>
    </row>
    <row r="167" spans="1:6" x14ac:dyDescent="0.2">
      <c r="A167"/>
      <c r="B167"/>
      <c r="D167"/>
      <c r="E167"/>
      <c r="F167"/>
    </row>
    <row r="168" spans="1:6" x14ac:dyDescent="0.2">
      <c r="A168"/>
      <c r="B168"/>
      <c r="D168"/>
      <c r="E168"/>
      <c r="F168"/>
    </row>
    <row r="169" spans="1:6" x14ac:dyDescent="0.2">
      <c r="A169"/>
      <c r="B169"/>
      <c r="D169"/>
      <c r="E169"/>
      <c r="F169"/>
    </row>
    <row r="170" spans="1:6" x14ac:dyDescent="0.2">
      <c r="A170"/>
      <c r="B170"/>
      <c r="D170"/>
      <c r="E170"/>
      <c r="F170"/>
    </row>
    <row r="171" spans="1:6" x14ac:dyDescent="0.2">
      <c r="A171"/>
      <c r="B171"/>
      <c r="D171"/>
      <c r="E171"/>
      <c r="F171"/>
    </row>
    <row r="172" spans="1:6" x14ac:dyDescent="0.2">
      <c r="A172"/>
      <c r="B172"/>
      <c r="D172"/>
      <c r="E172"/>
      <c r="F172"/>
    </row>
    <row r="173" spans="1:6" x14ac:dyDescent="0.2">
      <c r="A173"/>
      <c r="B173"/>
      <c r="D173"/>
      <c r="E173"/>
      <c r="F173"/>
    </row>
    <row r="174" spans="1:6" x14ac:dyDescent="0.2">
      <c r="A174"/>
      <c r="B174"/>
      <c r="D174"/>
      <c r="E174"/>
      <c r="F174"/>
    </row>
    <row r="175" spans="1:6" x14ac:dyDescent="0.2">
      <c r="A175"/>
      <c r="B175"/>
      <c r="D175"/>
      <c r="E175"/>
      <c r="F175"/>
    </row>
    <row r="176" spans="1:6" x14ac:dyDescent="0.2">
      <c r="A176"/>
      <c r="B176"/>
      <c r="D176"/>
      <c r="E176"/>
      <c r="F176"/>
    </row>
    <row r="177" spans="1:6" x14ac:dyDescent="0.2">
      <c r="A177"/>
      <c r="B177"/>
      <c r="D177"/>
      <c r="E177"/>
      <c r="F177"/>
    </row>
    <row r="178" spans="1:6" x14ac:dyDescent="0.2">
      <c r="A178"/>
      <c r="B178"/>
      <c r="D178"/>
      <c r="E178"/>
      <c r="F178"/>
    </row>
    <row r="179" spans="1:6" x14ac:dyDescent="0.2">
      <c r="A179"/>
      <c r="B179"/>
      <c r="D179"/>
      <c r="E179"/>
      <c r="F179"/>
    </row>
    <row r="180" spans="1:6" x14ac:dyDescent="0.2">
      <c r="A180"/>
      <c r="B180"/>
      <c r="D180"/>
      <c r="E180"/>
      <c r="F180"/>
    </row>
    <row r="181" spans="1:6" x14ac:dyDescent="0.2">
      <c r="A181"/>
      <c r="B181"/>
      <c r="D181"/>
      <c r="E181"/>
      <c r="F181"/>
    </row>
    <row r="182" spans="1:6" x14ac:dyDescent="0.2">
      <c r="A182"/>
      <c r="B182"/>
      <c r="D182"/>
      <c r="E182"/>
      <c r="F182"/>
    </row>
    <row r="183" spans="1:6" x14ac:dyDescent="0.2">
      <c r="A183"/>
      <c r="B183"/>
      <c r="D183"/>
      <c r="E183"/>
      <c r="F183"/>
    </row>
    <row r="184" spans="1:6" x14ac:dyDescent="0.2">
      <c r="A184"/>
      <c r="B184"/>
      <c r="D184"/>
      <c r="E184"/>
      <c r="F184"/>
    </row>
    <row r="185" spans="1:6" x14ac:dyDescent="0.2">
      <c r="A185"/>
      <c r="B185"/>
      <c r="D185"/>
      <c r="E185"/>
      <c r="F185"/>
    </row>
    <row r="186" spans="1:6" x14ac:dyDescent="0.2">
      <c r="A186"/>
      <c r="B186"/>
      <c r="D186"/>
      <c r="E186"/>
      <c r="F186"/>
    </row>
    <row r="187" spans="1:6" x14ac:dyDescent="0.2">
      <c r="A187"/>
      <c r="B187"/>
      <c r="D187"/>
      <c r="E187"/>
      <c r="F187"/>
    </row>
    <row r="188" spans="1:6" x14ac:dyDescent="0.2">
      <c r="A188"/>
      <c r="B188"/>
      <c r="D188"/>
      <c r="E188"/>
      <c r="F188"/>
    </row>
    <row r="189" spans="1:6" x14ac:dyDescent="0.2">
      <c r="A189"/>
      <c r="B189"/>
      <c r="D189"/>
      <c r="E189"/>
      <c r="F189"/>
    </row>
    <row r="190" spans="1:6" x14ac:dyDescent="0.2">
      <c r="A190"/>
      <c r="B190"/>
      <c r="D190"/>
      <c r="E190"/>
      <c r="F190"/>
    </row>
    <row r="191" spans="1:6" x14ac:dyDescent="0.2">
      <c r="A191"/>
      <c r="B191"/>
      <c r="D191"/>
      <c r="E191"/>
      <c r="F191"/>
    </row>
    <row r="192" spans="1:6" x14ac:dyDescent="0.2">
      <c r="A192"/>
      <c r="B192"/>
      <c r="D192"/>
      <c r="E192"/>
      <c r="F192"/>
    </row>
    <row r="193" spans="1:6" x14ac:dyDescent="0.2">
      <c r="A193"/>
      <c r="B193"/>
      <c r="D193"/>
      <c r="E193"/>
      <c r="F193"/>
    </row>
    <row r="194" spans="1:6" x14ac:dyDescent="0.2">
      <c r="A194"/>
      <c r="B194"/>
      <c r="D194"/>
      <c r="E194"/>
      <c r="F194"/>
    </row>
    <row r="195" spans="1:6" x14ac:dyDescent="0.2">
      <c r="A195"/>
      <c r="B195"/>
      <c r="D195"/>
      <c r="E195"/>
      <c r="F195"/>
    </row>
    <row r="196" spans="1:6" x14ac:dyDescent="0.2">
      <c r="A196"/>
      <c r="B196"/>
      <c r="D196"/>
      <c r="E196"/>
      <c r="F196"/>
    </row>
    <row r="197" spans="1:6" x14ac:dyDescent="0.2">
      <c r="A197"/>
      <c r="B197"/>
      <c r="D197"/>
      <c r="E197"/>
      <c r="F197"/>
    </row>
    <row r="198" spans="1:6" x14ac:dyDescent="0.2">
      <c r="A198"/>
      <c r="B198"/>
      <c r="D198"/>
      <c r="E198"/>
      <c r="F198"/>
    </row>
    <row r="199" spans="1:6" x14ac:dyDescent="0.2">
      <c r="A199"/>
      <c r="B199"/>
      <c r="D199"/>
      <c r="E199"/>
      <c r="F199"/>
    </row>
    <row r="200" spans="1:6" x14ac:dyDescent="0.2">
      <c r="A200"/>
      <c r="B200"/>
      <c r="D200"/>
      <c r="E200"/>
      <c r="F200"/>
    </row>
    <row r="201" spans="1:6" x14ac:dyDescent="0.2">
      <c r="A201"/>
      <c r="B201"/>
      <c r="D201"/>
      <c r="E201"/>
      <c r="F201"/>
    </row>
    <row r="202" spans="1:6" x14ac:dyDescent="0.2">
      <c r="A202"/>
      <c r="B202"/>
      <c r="D202"/>
      <c r="E202"/>
      <c r="F202"/>
    </row>
    <row r="203" spans="1:6" x14ac:dyDescent="0.2">
      <c r="A203"/>
      <c r="B203"/>
      <c r="D203"/>
      <c r="E203"/>
      <c r="F203"/>
    </row>
    <row r="204" spans="1:6" x14ac:dyDescent="0.2">
      <c r="A204"/>
      <c r="B204"/>
      <c r="D204"/>
      <c r="E204"/>
      <c r="F204"/>
    </row>
    <row r="205" spans="1:6" x14ac:dyDescent="0.2">
      <c r="A205"/>
      <c r="B205"/>
      <c r="D205"/>
      <c r="E205"/>
      <c r="F205"/>
    </row>
    <row r="206" spans="1:6" x14ac:dyDescent="0.2">
      <c r="A206"/>
      <c r="B206"/>
      <c r="D206"/>
      <c r="E206"/>
      <c r="F206"/>
    </row>
    <row r="207" spans="1:6" x14ac:dyDescent="0.2">
      <c r="A207"/>
      <c r="B207"/>
      <c r="D207"/>
      <c r="E207"/>
      <c r="F207"/>
    </row>
    <row r="208" spans="1:6" x14ac:dyDescent="0.2">
      <c r="A208"/>
      <c r="B208"/>
      <c r="D208"/>
      <c r="E208"/>
      <c r="F208"/>
    </row>
    <row r="209" spans="1:6" x14ac:dyDescent="0.2">
      <c r="A209"/>
      <c r="B209"/>
      <c r="D209"/>
      <c r="E209"/>
      <c r="F209"/>
    </row>
    <row r="210" spans="1:6" x14ac:dyDescent="0.2">
      <c r="A210"/>
      <c r="B210"/>
      <c r="D210"/>
      <c r="E210"/>
      <c r="F210"/>
    </row>
    <row r="211" spans="1:6" x14ac:dyDescent="0.2">
      <c r="A211"/>
      <c r="B211"/>
      <c r="D211"/>
      <c r="E211"/>
      <c r="F211"/>
    </row>
    <row r="212" spans="1:6" x14ac:dyDescent="0.2">
      <c r="A212"/>
      <c r="B212"/>
      <c r="D212"/>
      <c r="E212"/>
      <c r="F212"/>
    </row>
    <row r="213" spans="1:6" x14ac:dyDescent="0.2">
      <c r="A213"/>
      <c r="B213"/>
      <c r="D213"/>
      <c r="E213"/>
      <c r="F213"/>
    </row>
    <row r="214" spans="1:6" x14ac:dyDescent="0.2">
      <c r="A214"/>
      <c r="B214"/>
      <c r="D214"/>
      <c r="E214"/>
      <c r="F214"/>
    </row>
    <row r="215" spans="1:6" x14ac:dyDescent="0.2">
      <c r="A215"/>
      <c r="B215"/>
      <c r="D215"/>
      <c r="E215"/>
      <c r="F215"/>
    </row>
    <row r="216" spans="1:6" x14ac:dyDescent="0.2">
      <c r="A216"/>
      <c r="B216"/>
      <c r="D216"/>
      <c r="E216"/>
      <c r="F216"/>
    </row>
    <row r="217" spans="1:6" x14ac:dyDescent="0.2">
      <c r="A217"/>
      <c r="B217"/>
      <c r="D217"/>
      <c r="E217"/>
      <c r="F217"/>
    </row>
    <row r="218" spans="1:6" x14ac:dyDescent="0.2">
      <c r="A218"/>
      <c r="B218"/>
      <c r="D218"/>
      <c r="E218"/>
      <c r="F218"/>
    </row>
    <row r="219" spans="1:6" x14ac:dyDescent="0.2">
      <c r="A219"/>
      <c r="B219"/>
      <c r="D219"/>
      <c r="E219"/>
      <c r="F219"/>
    </row>
    <row r="220" spans="1:6" x14ac:dyDescent="0.2">
      <c r="A220"/>
      <c r="B220"/>
      <c r="D220"/>
      <c r="E220"/>
      <c r="F220"/>
    </row>
    <row r="221" spans="1:6" x14ac:dyDescent="0.2">
      <c r="A221"/>
      <c r="B221"/>
      <c r="D221"/>
      <c r="E221"/>
      <c r="F221"/>
    </row>
    <row r="222" spans="1:6" x14ac:dyDescent="0.2">
      <c r="A222"/>
      <c r="B222"/>
      <c r="D222"/>
      <c r="E222"/>
      <c r="F222"/>
    </row>
    <row r="223" spans="1:6" x14ac:dyDescent="0.2">
      <c r="A223"/>
      <c r="B223"/>
      <c r="D223"/>
      <c r="E223"/>
      <c r="F223"/>
    </row>
    <row r="224" spans="1:6" x14ac:dyDescent="0.2">
      <c r="A224"/>
      <c r="B224"/>
      <c r="D224"/>
      <c r="E224"/>
      <c r="F224"/>
    </row>
    <row r="225" spans="1:6" x14ac:dyDescent="0.2">
      <c r="A225"/>
      <c r="B225"/>
      <c r="D225"/>
      <c r="E225"/>
      <c r="F225"/>
    </row>
    <row r="226" spans="1:6" x14ac:dyDescent="0.2">
      <c r="A226"/>
      <c r="B226"/>
      <c r="D226"/>
      <c r="E226"/>
      <c r="F226"/>
    </row>
    <row r="227" spans="1:6" x14ac:dyDescent="0.2">
      <c r="A227"/>
      <c r="B227"/>
      <c r="D227"/>
      <c r="E227"/>
      <c r="F227"/>
    </row>
    <row r="228" spans="1:6" x14ac:dyDescent="0.2">
      <c r="A228"/>
      <c r="B228"/>
      <c r="D228"/>
      <c r="E228"/>
      <c r="F228"/>
    </row>
    <row r="229" spans="1:6" x14ac:dyDescent="0.2">
      <c r="A229"/>
      <c r="B229"/>
      <c r="D229"/>
      <c r="E229"/>
      <c r="F229"/>
    </row>
    <row r="230" spans="1:6" x14ac:dyDescent="0.2">
      <c r="A230"/>
      <c r="B230"/>
      <c r="D230"/>
      <c r="E230"/>
      <c r="F230"/>
    </row>
    <row r="231" spans="1:6" x14ac:dyDescent="0.2">
      <c r="A231"/>
      <c r="B231"/>
      <c r="D231"/>
      <c r="E231"/>
      <c r="F231"/>
    </row>
    <row r="232" spans="1:6" x14ac:dyDescent="0.2">
      <c r="A232"/>
      <c r="B232"/>
      <c r="D232"/>
      <c r="E232"/>
      <c r="F232"/>
    </row>
    <row r="233" spans="1:6" x14ac:dyDescent="0.2">
      <c r="A233"/>
      <c r="B233"/>
      <c r="D233"/>
      <c r="E233"/>
      <c r="F233"/>
    </row>
    <row r="234" spans="1:6" x14ac:dyDescent="0.2">
      <c r="A234"/>
      <c r="B234"/>
      <c r="D234"/>
      <c r="E234"/>
      <c r="F234"/>
    </row>
    <row r="235" spans="1:6" x14ac:dyDescent="0.2">
      <c r="A235"/>
      <c r="B235"/>
      <c r="D235"/>
      <c r="E235"/>
      <c r="F235"/>
    </row>
    <row r="236" spans="1:6" x14ac:dyDescent="0.2">
      <c r="A236"/>
      <c r="B236"/>
      <c r="D236"/>
      <c r="E236"/>
      <c r="F236"/>
    </row>
    <row r="237" spans="1:6" x14ac:dyDescent="0.2">
      <c r="A237"/>
      <c r="B237"/>
      <c r="D237"/>
      <c r="E237"/>
      <c r="F237"/>
    </row>
    <row r="238" spans="1:6" x14ac:dyDescent="0.2">
      <c r="A238"/>
      <c r="B238"/>
      <c r="D238"/>
      <c r="E238"/>
      <c r="F238"/>
    </row>
    <row r="239" spans="1:6" x14ac:dyDescent="0.2">
      <c r="A239"/>
      <c r="B239"/>
      <c r="D239"/>
      <c r="E239"/>
      <c r="F239"/>
    </row>
    <row r="240" spans="1:6" x14ac:dyDescent="0.2">
      <c r="A240"/>
      <c r="B240"/>
      <c r="D240"/>
      <c r="E240"/>
      <c r="F240"/>
    </row>
    <row r="241" spans="1:6" x14ac:dyDescent="0.2">
      <c r="A241"/>
      <c r="B241"/>
      <c r="D241"/>
      <c r="E241"/>
      <c r="F241"/>
    </row>
    <row r="242" spans="1:6" x14ac:dyDescent="0.2">
      <c r="A242"/>
      <c r="B242"/>
      <c r="D242"/>
      <c r="E242"/>
      <c r="F242"/>
    </row>
    <row r="243" spans="1:6" x14ac:dyDescent="0.2">
      <c r="A243"/>
      <c r="B243"/>
      <c r="D243"/>
      <c r="E243"/>
      <c r="F243"/>
    </row>
    <row r="244" spans="1:6" x14ac:dyDescent="0.2">
      <c r="A244"/>
      <c r="B244"/>
      <c r="D244"/>
      <c r="E244"/>
      <c r="F244"/>
    </row>
    <row r="245" spans="1:6" x14ac:dyDescent="0.2">
      <c r="A245"/>
      <c r="B245"/>
      <c r="D245"/>
      <c r="E245"/>
      <c r="F245"/>
    </row>
    <row r="246" spans="1:6" x14ac:dyDescent="0.2">
      <c r="A246"/>
      <c r="B246"/>
      <c r="D246"/>
      <c r="E246"/>
      <c r="F246"/>
    </row>
    <row r="247" spans="1:6" x14ac:dyDescent="0.2">
      <c r="A247"/>
      <c r="B247"/>
      <c r="D247"/>
      <c r="E247"/>
      <c r="F247"/>
    </row>
    <row r="248" spans="1:6" x14ac:dyDescent="0.2">
      <c r="A248"/>
      <c r="B248"/>
      <c r="D248"/>
      <c r="E248"/>
      <c r="F248"/>
    </row>
    <row r="249" spans="1:6" x14ac:dyDescent="0.2">
      <c r="A249"/>
      <c r="B249"/>
      <c r="D249"/>
      <c r="E249"/>
      <c r="F249"/>
    </row>
    <row r="250" spans="1:6" x14ac:dyDescent="0.2">
      <c r="A250"/>
      <c r="B250"/>
      <c r="D250"/>
      <c r="E250"/>
      <c r="F250"/>
    </row>
    <row r="251" spans="1:6" x14ac:dyDescent="0.2">
      <c r="A251"/>
      <c r="B251"/>
      <c r="D251"/>
      <c r="E251"/>
      <c r="F251"/>
    </row>
    <row r="252" spans="1:6" x14ac:dyDescent="0.2">
      <c r="A252"/>
      <c r="B252"/>
      <c r="D252"/>
      <c r="E252"/>
      <c r="F252"/>
    </row>
    <row r="253" spans="1:6" x14ac:dyDescent="0.2">
      <c r="A253"/>
      <c r="B253"/>
      <c r="D253"/>
      <c r="E253"/>
      <c r="F253"/>
    </row>
    <row r="254" spans="1:6" x14ac:dyDescent="0.2">
      <c r="A254"/>
      <c r="B254"/>
      <c r="D254"/>
      <c r="E254"/>
      <c r="F254"/>
    </row>
    <row r="255" spans="1:6" x14ac:dyDescent="0.2">
      <c r="A255"/>
      <c r="B255"/>
      <c r="D255"/>
      <c r="E255"/>
      <c r="F255"/>
    </row>
    <row r="256" spans="1:6" x14ac:dyDescent="0.2">
      <c r="A256"/>
      <c r="B256"/>
      <c r="D256"/>
      <c r="E256"/>
      <c r="F256"/>
    </row>
    <row r="257" spans="1:6" x14ac:dyDescent="0.2">
      <c r="A257"/>
      <c r="B257"/>
      <c r="D257"/>
      <c r="E257"/>
      <c r="F257"/>
    </row>
    <row r="258" spans="1:6" x14ac:dyDescent="0.2">
      <c r="A258"/>
      <c r="B258"/>
      <c r="D258"/>
      <c r="E258"/>
      <c r="F258"/>
    </row>
    <row r="259" spans="1:6" x14ac:dyDescent="0.2">
      <c r="A259"/>
      <c r="B259"/>
      <c r="D259"/>
      <c r="E259"/>
      <c r="F259"/>
    </row>
    <row r="260" spans="1:6" x14ac:dyDescent="0.2">
      <c r="A260"/>
      <c r="B260"/>
      <c r="D260"/>
      <c r="E260"/>
      <c r="F260"/>
    </row>
    <row r="261" spans="1:6" x14ac:dyDescent="0.2">
      <c r="A261"/>
      <c r="B261"/>
      <c r="D261"/>
      <c r="E261"/>
      <c r="F261"/>
    </row>
    <row r="262" spans="1:6" x14ac:dyDescent="0.2">
      <c r="A262"/>
      <c r="B262"/>
      <c r="D262"/>
      <c r="E262"/>
      <c r="F262"/>
    </row>
    <row r="263" spans="1:6" x14ac:dyDescent="0.2">
      <c r="A263"/>
      <c r="B263"/>
      <c r="D263"/>
      <c r="E263"/>
      <c r="F263"/>
    </row>
    <row r="264" spans="1:6" x14ac:dyDescent="0.2">
      <c r="A264"/>
      <c r="B264"/>
      <c r="D264"/>
      <c r="E264"/>
      <c r="F264"/>
    </row>
    <row r="265" spans="1:6" x14ac:dyDescent="0.2">
      <c r="A265"/>
      <c r="B265"/>
      <c r="D265"/>
      <c r="E265"/>
      <c r="F265"/>
    </row>
    <row r="266" spans="1:6" x14ac:dyDescent="0.2">
      <c r="A266"/>
      <c r="B266"/>
      <c r="D266"/>
      <c r="E266"/>
      <c r="F266"/>
    </row>
    <row r="267" spans="1:6" x14ac:dyDescent="0.2">
      <c r="A267"/>
      <c r="B267"/>
      <c r="D267"/>
      <c r="E267"/>
      <c r="F267"/>
    </row>
    <row r="268" spans="1:6" x14ac:dyDescent="0.2">
      <c r="A268"/>
      <c r="B268"/>
      <c r="D268"/>
      <c r="E268"/>
      <c r="F268"/>
    </row>
    <row r="269" spans="1:6" x14ac:dyDescent="0.2">
      <c r="A269"/>
      <c r="B269"/>
      <c r="D269"/>
      <c r="E269"/>
      <c r="F269"/>
    </row>
    <row r="270" spans="1:6" x14ac:dyDescent="0.2">
      <c r="A270"/>
      <c r="B270"/>
      <c r="D270"/>
      <c r="E270"/>
      <c r="F270"/>
    </row>
    <row r="271" spans="1:6" x14ac:dyDescent="0.2">
      <c r="A271"/>
      <c r="B271"/>
      <c r="D271"/>
      <c r="E271"/>
      <c r="F271"/>
    </row>
    <row r="272" spans="1:6" x14ac:dyDescent="0.2">
      <c r="A272"/>
      <c r="B272"/>
      <c r="D272"/>
      <c r="E272"/>
      <c r="F272"/>
    </row>
    <row r="273" spans="1:6" x14ac:dyDescent="0.2">
      <c r="A273"/>
      <c r="B273"/>
      <c r="D273"/>
      <c r="E273"/>
      <c r="F273"/>
    </row>
    <row r="274" spans="1:6" x14ac:dyDescent="0.2">
      <c r="A274"/>
      <c r="B274"/>
      <c r="D274"/>
      <c r="E274"/>
      <c r="F274"/>
    </row>
    <row r="275" spans="1:6" x14ac:dyDescent="0.2">
      <c r="A275"/>
      <c r="B275"/>
      <c r="D275"/>
      <c r="E275"/>
      <c r="F275"/>
    </row>
    <row r="276" spans="1:6" x14ac:dyDescent="0.2">
      <c r="A276"/>
      <c r="B276"/>
      <c r="D276"/>
      <c r="E276"/>
      <c r="F276"/>
    </row>
    <row r="277" spans="1:6" x14ac:dyDescent="0.2">
      <c r="A277"/>
      <c r="B277"/>
      <c r="D277"/>
      <c r="E277"/>
      <c r="F277"/>
    </row>
    <row r="278" spans="1:6" x14ac:dyDescent="0.2">
      <c r="A278"/>
      <c r="B278"/>
      <c r="D278"/>
      <c r="E278"/>
      <c r="F278"/>
    </row>
    <row r="279" spans="1:6" x14ac:dyDescent="0.2">
      <c r="A279"/>
      <c r="B279"/>
      <c r="D279"/>
      <c r="E279"/>
      <c r="F279"/>
    </row>
    <row r="280" spans="1:6" x14ac:dyDescent="0.2">
      <c r="A280"/>
      <c r="B280"/>
      <c r="D280"/>
      <c r="E280"/>
      <c r="F280"/>
    </row>
    <row r="281" spans="1:6" x14ac:dyDescent="0.2">
      <c r="A281"/>
      <c r="B281"/>
      <c r="D281"/>
      <c r="E281"/>
      <c r="F281"/>
    </row>
    <row r="282" spans="1:6" x14ac:dyDescent="0.2">
      <c r="A282"/>
      <c r="B282"/>
      <c r="D282"/>
      <c r="E282"/>
      <c r="F282"/>
    </row>
    <row r="283" spans="1:6" x14ac:dyDescent="0.2">
      <c r="A283"/>
      <c r="B283"/>
      <c r="D283"/>
      <c r="E283"/>
      <c r="F283"/>
    </row>
    <row r="284" spans="1:6" x14ac:dyDescent="0.2">
      <c r="A284"/>
      <c r="B284"/>
      <c r="D284"/>
      <c r="E284"/>
      <c r="F284"/>
    </row>
    <row r="285" spans="1:6" x14ac:dyDescent="0.2">
      <c r="A285"/>
      <c r="B285"/>
      <c r="D285"/>
      <c r="E285"/>
      <c r="F285"/>
    </row>
    <row r="286" spans="1:6" x14ac:dyDescent="0.2">
      <c r="A286"/>
      <c r="B286"/>
      <c r="D286"/>
      <c r="E286"/>
      <c r="F286"/>
    </row>
    <row r="287" spans="1:6" x14ac:dyDescent="0.2">
      <c r="A287"/>
      <c r="B287"/>
      <c r="D287"/>
      <c r="E287"/>
      <c r="F287"/>
    </row>
    <row r="288" spans="1:6" x14ac:dyDescent="0.2">
      <c r="A288"/>
      <c r="B288"/>
      <c r="D288"/>
      <c r="E288"/>
      <c r="F288"/>
    </row>
    <row r="289" spans="1:6" x14ac:dyDescent="0.2">
      <c r="A289"/>
      <c r="B289"/>
      <c r="D289"/>
      <c r="E289"/>
      <c r="F289"/>
    </row>
    <row r="290" spans="1:6" x14ac:dyDescent="0.2">
      <c r="A290"/>
      <c r="B290"/>
      <c r="D290"/>
      <c r="E290"/>
      <c r="F290"/>
    </row>
    <row r="291" spans="1:6" x14ac:dyDescent="0.2">
      <c r="A291"/>
      <c r="B291"/>
      <c r="D291"/>
      <c r="E291"/>
      <c r="F291"/>
    </row>
    <row r="292" spans="1:6" x14ac:dyDescent="0.2">
      <c r="A292"/>
      <c r="B292"/>
      <c r="D292"/>
      <c r="E292"/>
      <c r="F292"/>
    </row>
    <row r="293" spans="1:6" x14ac:dyDescent="0.2">
      <c r="A293"/>
      <c r="B293"/>
      <c r="D293"/>
      <c r="E293"/>
      <c r="F293"/>
    </row>
    <row r="294" spans="1:6" x14ac:dyDescent="0.2">
      <c r="A294"/>
      <c r="B294"/>
      <c r="D294"/>
      <c r="E294"/>
      <c r="F294"/>
    </row>
    <row r="295" spans="1:6" x14ac:dyDescent="0.2">
      <c r="A295"/>
      <c r="B295"/>
      <c r="D295"/>
      <c r="E295"/>
      <c r="F295"/>
    </row>
    <row r="296" spans="1:6" x14ac:dyDescent="0.2">
      <c r="A296"/>
      <c r="B296"/>
      <c r="D296"/>
      <c r="E296"/>
      <c r="F296"/>
    </row>
    <row r="297" spans="1:6" x14ac:dyDescent="0.2">
      <c r="A297"/>
      <c r="B297"/>
      <c r="D297"/>
      <c r="E297"/>
      <c r="F297"/>
    </row>
    <row r="298" spans="1:6" x14ac:dyDescent="0.2">
      <c r="A298"/>
      <c r="B298"/>
      <c r="D298"/>
      <c r="E298"/>
      <c r="F298"/>
    </row>
    <row r="299" spans="1:6" x14ac:dyDescent="0.2">
      <c r="A299"/>
      <c r="B299"/>
      <c r="D299"/>
      <c r="E299"/>
      <c r="F299"/>
    </row>
    <row r="300" spans="1:6" x14ac:dyDescent="0.2">
      <c r="A300"/>
      <c r="B300"/>
      <c r="D300"/>
      <c r="E300"/>
      <c r="F300"/>
    </row>
    <row r="301" spans="1:6" x14ac:dyDescent="0.2">
      <c r="A301"/>
      <c r="B301"/>
      <c r="D301"/>
      <c r="E301"/>
      <c r="F301"/>
    </row>
    <row r="302" spans="1:6" x14ac:dyDescent="0.2">
      <c r="A302"/>
      <c r="B302"/>
      <c r="D302"/>
      <c r="E302"/>
      <c r="F302"/>
    </row>
    <row r="303" spans="1:6" x14ac:dyDescent="0.2">
      <c r="A303"/>
      <c r="B303"/>
      <c r="D303"/>
      <c r="E303"/>
      <c r="F303"/>
    </row>
    <row r="304" spans="1:6" x14ac:dyDescent="0.2">
      <c r="A304"/>
      <c r="B304"/>
      <c r="D304"/>
      <c r="E304"/>
      <c r="F304"/>
    </row>
    <row r="305" spans="1:6" x14ac:dyDescent="0.2">
      <c r="A305"/>
      <c r="B305"/>
      <c r="D305"/>
      <c r="E305"/>
      <c r="F305"/>
    </row>
    <row r="306" spans="1:6" x14ac:dyDescent="0.2">
      <c r="A306"/>
      <c r="B306"/>
      <c r="D306"/>
      <c r="E306"/>
      <c r="F306"/>
    </row>
    <row r="307" spans="1:6" x14ac:dyDescent="0.2">
      <c r="A307"/>
      <c r="B307"/>
      <c r="D307"/>
      <c r="E307"/>
      <c r="F307"/>
    </row>
    <row r="308" spans="1:6" x14ac:dyDescent="0.2">
      <c r="A308"/>
      <c r="B308"/>
      <c r="D308"/>
      <c r="E308"/>
      <c r="F308"/>
    </row>
    <row r="309" spans="1:6" x14ac:dyDescent="0.2">
      <c r="A309"/>
      <c r="B309"/>
      <c r="D309"/>
      <c r="E309"/>
      <c r="F309"/>
    </row>
    <row r="310" spans="1:6" x14ac:dyDescent="0.2">
      <c r="A310"/>
      <c r="B310"/>
      <c r="D310"/>
      <c r="E310"/>
      <c r="F310"/>
    </row>
    <row r="311" spans="1:6" x14ac:dyDescent="0.2">
      <c r="A311"/>
      <c r="B311"/>
      <c r="D311"/>
      <c r="E311"/>
      <c r="F311"/>
    </row>
    <row r="312" spans="1:6" x14ac:dyDescent="0.2">
      <c r="A312"/>
      <c r="B312"/>
      <c r="D312"/>
      <c r="E312"/>
      <c r="F312"/>
    </row>
    <row r="313" spans="1:6" x14ac:dyDescent="0.2">
      <c r="A313"/>
      <c r="B313"/>
      <c r="D313"/>
      <c r="E313"/>
      <c r="F313"/>
    </row>
    <row r="314" spans="1:6" x14ac:dyDescent="0.2">
      <c r="A314"/>
      <c r="B314"/>
      <c r="D314"/>
      <c r="E314"/>
      <c r="F314"/>
    </row>
    <row r="315" spans="1:6" x14ac:dyDescent="0.2">
      <c r="A315"/>
      <c r="B315"/>
      <c r="D315"/>
      <c r="E315"/>
      <c r="F315"/>
    </row>
    <row r="316" spans="1:6" x14ac:dyDescent="0.2">
      <c r="A316"/>
      <c r="B316"/>
      <c r="D316"/>
      <c r="E316"/>
      <c r="F316"/>
    </row>
    <row r="317" spans="1:6" x14ac:dyDescent="0.2">
      <c r="A317"/>
      <c r="B317"/>
      <c r="D317"/>
      <c r="E317"/>
      <c r="F317"/>
    </row>
    <row r="318" spans="1:6" x14ac:dyDescent="0.2">
      <c r="A318"/>
      <c r="B318"/>
      <c r="D318"/>
      <c r="E318"/>
      <c r="F318"/>
    </row>
    <row r="319" spans="1:6" x14ac:dyDescent="0.2">
      <c r="A319"/>
      <c r="B319"/>
      <c r="D319"/>
      <c r="E319"/>
      <c r="F319"/>
    </row>
    <row r="320" spans="1:6" x14ac:dyDescent="0.2">
      <c r="A320"/>
      <c r="B320"/>
      <c r="D320"/>
      <c r="E320"/>
      <c r="F320"/>
    </row>
    <row r="321" spans="1:6" x14ac:dyDescent="0.2">
      <c r="A321"/>
      <c r="B321"/>
      <c r="D321"/>
      <c r="E321"/>
      <c r="F321"/>
    </row>
    <row r="322" spans="1:6" x14ac:dyDescent="0.2">
      <c r="A322"/>
      <c r="B322"/>
      <c r="D322"/>
      <c r="E322"/>
      <c r="F322"/>
    </row>
    <row r="323" spans="1:6" x14ac:dyDescent="0.2">
      <c r="A323"/>
      <c r="B323"/>
      <c r="D323"/>
      <c r="E323"/>
      <c r="F323"/>
    </row>
    <row r="324" spans="1:6" x14ac:dyDescent="0.2">
      <c r="A324"/>
      <c r="B324"/>
      <c r="D324"/>
      <c r="E324"/>
      <c r="F324"/>
    </row>
    <row r="325" spans="1:6" x14ac:dyDescent="0.2">
      <c r="A325"/>
      <c r="B325"/>
      <c r="D325"/>
      <c r="E325"/>
      <c r="F325"/>
    </row>
    <row r="326" spans="1:6" x14ac:dyDescent="0.2">
      <c r="A326"/>
      <c r="B326"/>
      <c r="D326"/>
      <c r="E326"/>
      <c r="F326"/>
    </row>
    <row r="327" spans="1:6" x14ac:dyDescent="0.2">
      <c r="A327"/>
      <c r="B327"/>
      <c r="D327"/>
      <c r="E327"/>
      <c r="F327"/>
    </row>
    <row r="328" spans="1:6" x14ac:dyDescent="0.2">
      <c r="A328"/>
      <c r="B328"/>
      <c r="D328"/>
      <c r="E328"/>
      <c r="F328"/>
    </row>
    <row r="329" spans="1:6" x14ac:dyDescent="0.2">
      <c r="A329"/>
      <c r="B329"/>
      <c r="D329"/>
      <c r="E329"/>
      <c r="F329"/>
    </row>
    <row r="330" spans="1:6" x14ac:dyDescent="0.2">
      <c r="A330"/>
      <c r="B330"/>
      <c r="D330"/>
      <c r="E330"/>
      <c r="F330"/>
    </row>
    <row r="331" spans="1:6" x14ac:dyDescent="0.2">
      <c r="A331"/>
      <c r="B331"/>
      <c r="D331"/>
      <c r="E331"/>
      <c r="F331"/>
    </row>
    <row r="332" spans="1:6" x14ac:dyDescent="0.2">
      <c r="A332"/>
      <c r="B332"/>
      <c r="D332"/>
      <c r="E332"/>
      <c r="F332"/>
    </row>
    <row r="333" spans="1:6" x14ac:dyDescent="0.2">
      <c r="A333"/>
      <c r="B333"/>
      <c r="D333"/>
      <c r="E333"/>
      <c r="F333"/>
    </row>
    <row r="334" spans="1:6" x14ac:dyDescent="0.2">
      <c r="A334"/>
      <c r="B334"/>
      <c r="D334"/>
      <c r="E334"/>
      <c r="F334"/>
    </row>
    <row r="335" spans="1:6" x14ac:dyDescent="0.2">
      <c r="A335"/>
      <c r="B335"/>
      <c r="D335"/>
      <c r="E335"/>
      <c r="F335"/>
    </row>
    <row r="336" spans="1:6" x14ac:dyDescent="0.2">
      <c r="A336"/>
      <c r="B336"/>
      <c r="D336"/>
      <c r="E336"/>
      <c r="F336"/>
    </row>
    <row r="337" spans="1:6" x14ac:dyDescent="0.2">
      <c r="A337"/>
      <c r="B337"/>
      <c r="D337"/>
      <c r="E337"/>
      <c r="F337"/>
    </row>
    <row r="338" spans="1:6" x14ac:dyDescent="0.2">
      <c r="A338"/>
      <c r="B338"/>
      <c r="D338"/>
      <c r="E338"/>
      <c r="F338"/>
    </row>
    <row r="339" spans="1:6" x14ac:dyDescent="0.2">
      <c r="A339"/>
      <c r="B339"/>
      <c r="D339"/>
      <c r="E339"/>
      <c r="F339"/>
    </row>
    <row r="340" spans="1:6" x14ac:dyDescent="0.2">
      <c r="A340"/>
      <c r="B340"/>
      <c r="D340"/>
      <c r="E340"/>
      <c r="F340"/>
    </row>
    <row r="341" spans="1:6" x14ac:dyDescent="0.2">
      <c r="A341"/>
      <c r="B341"/>
      <c r="D341"/>
      <c r="E341"/>
      <c r="F341"/>
    </row>
    <row r="342" spans="1:6" x14ac:dyDescent="0.2">
      <c r="A342"/>
      <c r="B342"/>
      <c r="D342"/>
      <c r="E342"/>
      <c r="F342"/>
    </row>
    <row r="343" spans="1:6" x14ac:dyDescent="0.2">
      <c r="A343"/>
      <c r="B343"/>
      <c r="D343"/>
      <c r="E343"/>
      <c r="F343"/>
    </row>
    <row r="344" spans="1:6" x14ac:dyDescent="0.2">
      <c r="A344"/>
      <c r="B344"/>
      <c r="D344"/>
      <c r="E344"/>
      <c r="F344"/>
    </row>
    <row r="345" spans="1:6" x14ac:dyDescent="0.2">
      <c r="A345"/>
      <c r="B345"/>
      <c r="D345"/>
      <c r="E345"/>
      <c r="F345"/>
    </row>
    <row r="346" spans="1:6" x14ac:dyDescent="0.2">
      <c r="A346"/>
      <c r="B346"/>
      <c r="D346"/>
      <c r="E346"/>
      <c r="F346"/>
    </row>
    <row r="347" spans="1:6" x14ac:dyDescent="0.2">
      <c r="A347"/>
      <c r="B347"/>
      <c r="D347"/>
      <c r="E347"/>
      <c r="F347"/>
    </row>
    <row r="348" spans="1:6" x14ac:dyDescent="0.2">
      <c r="A348"/>
      <c r="B348"/>
      <c r="D348"/>
      <c r="E348"/>
      <c r="F348"/>
    </row>
    <row r="349" spans="1:6" x14ac:dyDescent="0.2">
      <c r="A349"/>
      <c r="B349"/>
      <c r="D349"/>
      <c r="E349"/>
      <c r="F349"/>
    </row>
    <row r="350" spans="1:6" x14ac:dyDescent="0.2">
      <c r="A350"/>
      <c r="B350"/>
      <c r="D350"/>
      <c r="E350"/>
      <c r="F350"/>
    </row>
    <row r="351" spans="1:6" x14ac:dyDescent="0.2">
      <c r="A351"/>
      <c r="B351"/>
      <c r="D351"/>
      <c r="E351"/>
      <c r="F351"/>
    </row>
    <row r="352" spans="1:6" x14ac:dyDescent="0.2">
      <c r="A352"/>
      <c r="B352"/>
      <c r="D352"/>
      <c r="E352"/>
      <c r="F352"/>
    </row>
    <row r="353" spans="1:6" x14ac:dyDescent="0.2">
      <c r="A353"/>
      <c r="B353"/>
      <c r="D353"/>
      <c r="E353"/>
      <c r="F353"/>
    </row>
    <row r="354" spans="1:6" x14ac:dyDescent="0.2">
      <c r="A354"/>
      <c r="B354"/>
      <c r="D354"/>
      <c r="E354"/>
      <c r="F354"/>
    </row>
    <row r="355" spans="1:6" x14ac:dyDescent="0.2">
      <c r="A355"/>
      <c r="B355"/>
      <c r="D355"/>
      <c r="E355"/>
      <c r="F355"/>
    </row>
    <row r="356" spans="1:6" x14ac:dyDescent="0.2">
      <c r="A356"/>
      <c r="B356"/>
      <c r="D356"/>
      <c r="E356"/>
      <c r="F356"/>
    </row>
    <row r="357" spans="1:6" x14ac:dyDescent="0.2">
      <c r="A357"/>
      <c r="B357"/>
      <c r="D357"/>
      <c r="E357"/>
      <c r="F357"/>
    </row>
    <row r="358" spans="1:6" x14ac:dyDescent="0.2">
      <c r="A358"/>
      <c r="B358"/>
      <c r="D358"/>
      <c r="E358"/>
      <c r="F358"/>
    </row>
    <row r="359" spans="1:6" x14ac:dyDescent="0.2">
      <c r="A359"/>
      <c r="B359"/>
      <c r="D359"/>
      <c r="E359"/>
      <c r="F359"/>
    </row>
    <row r="360" spans="1:6" x14ac:dyDescent="0.2">
      <c r="A360"/>
      <c r="B360"/>
      <c r="D360"/>
      <c r="E360"/>
      <c r="F360"/>
    </row>
    <row r="361" spans="1:6" x14ac:dyDescent="0.2">
      <c r="A361"/>
      <c r="B361"/>
      <c r="D361"/>
      <c r="E361"/>
      <c r="F361"/>
    </row>
    <row r="362" spans="1:6" x14ac:dyDescent="0.2">
      <c r="A362"/>
      <c r="B362"/>
      <c r="D362"/>
      <c r="E362"/>
      <c r="F362"/>
    </row>
    <row r="363" spans="1:6" x14ac:dyDescent="0.2">
      <c r="A363"/>
      <c r="B363"/>
      <c r="D363"/>
      <c r="E363"/>
      <c r="F363"/>
    </row>
    <row r="364" spans="1:6" x14ac:dyDescent="0.2">
      <c r="A364"/>
      <c r="B364"/>
      <c r="D364"/>
      <c r="E364"/>
      <c r="F364"/>
    </row>
    <row r="365" spans="1:6" x14ac:dyDescent="0.2">
      <c r="A365"/>
      <c r="B365"/>
      <c r="D365"/>
      <c r="E365"/>
      <c r="F365"/>
    </row>
    <row r="366" spans="1:6" x14ac:dyDescent="0.2">
      <c r="A366"/>
      <c r="B366"/>
      <c r="D366"/>
      <c r="E366"/>
      <c r="F366"/>
    </row>
    <row r="367" spans="1:6" x14ac:dyDescent="0.2">
      <c r="A367"/>
      <c r="B367"/>
      <c r="D367"/>
      <c r="E367"/>
      <c r="F367"/>
    </row>
    <row r="368" spans="1:6" x14ac:dyDescent="0.2">
      <c r="A368"/>
      <c r="B368"/>
      <c r="D368"/>
      <c r="E368"/>
      <c r="F368"/>
    </row>
    <row r="369" spans="1:6" x14ac:dyDescent="0.2">
      <c r="A369"/>
      <c r="B369"/>
      <c r="D369"/>
      <c r="E369"/>
      <c r="F369"/>
    </row>
    <row r="370" spans="1:6" x14ac:dyDescent="0.2">
      <c r="A370"/>
      <c r="B370"/>
      <c r="D370"/>
      <c r="E370"/>
      <c r="F370"/>
    </row>
    <row r="371" spans="1:6" x14ac:dyDescent="0.2">
      <c r="A371"/>
      <c r="B371"/>
      <c r="D371"/>
      <c r="E371"/>
      <c r="F371"/>
    </row>
    <row r="372" spans="1:6" x14ac:dyDescent="0.2">
      <c r="A372"/>
      <c r="B372"/>
      <c r="D372"/>
      <c r="E372"/>
      <c r="F372"/>
    </row>
    <row r="373" spans="1:6" x14ac:dyDescent="0.2">
      <c r="A373"/>
      <c r="B373"/>
      <c r="D373"/>
      <c r="E373"/>
      <c r="F373"/>
    </row>
    <row r="374" spans="1:6" x14ac:dyDescent="0.2">
      <c r="A374"/>
      <c r="B374"/>
      <c r="D374"/>
      <c r="E374"/>
      <c r="F374"/>
    </row>
    <row r="375" spans="1:6" x14ac:dyDescent="0.2">
      <c r="A375"/>
      <c r="B375"/>
      <c r="D375"/>
      <c r="E375"/>
      <c r="F375"/>
    </row>
    <row r="376" spans="1:6" x14ac:dyDescent="0.2">
      <c r="A376"/>
      <c r="B376"/>
      <c r="D376"/>
      <c r="E376"/>
      <c r="F376"/>
    </row>
    <row r="377" spans="1:6" x14ac:dyDescent="0.2">
      <c r="A377"/>
      <c r="B377"/>
      <c r="D377"/>
      <c r="E377"/>
      <c r="F377"/>
    </row>
    <row r="378" spans="1:6" x14ac:dyDescent="0.2">
      <c r="A378"/>
      <c r="B378"/>
      <c r="D378"/>
      <c r="E378"/>
      <c r="F378"/>
    </row>
    <row r="379" spans="1:6" x14ac:dyDescent="0.2">
      <c r="A379"/>
      <c r="B379"/>
      <c r="D379"/>
      <c r="E379"/>
      <c r="F379"/>
    </row>
    <row r="380" spans="1:6" x14ac:dyDescent="0.2">
      <c r="A380"/>
      <c r="B380"/>
      <c r="D380"/>
      <c r="E380"/>
      <c r="F380"/>
    </row>
    <row r="381" spans="1:6" x14ac:dyDescent="0.2">
      <c r="A381"/>
      <c r="B381"/>
      <c r="D381"/>
      <c r="E381"/>
      <c r="F381"/>
    </row>
    <row r="382" spans="1:6" x14ac:dyDescent="0.2">
      <c r="A382"/>
      <c r="B382"/>
      <c r="D382"/>
      <c r="E382"/>
      <c r="F382"/>
    </row>
    <row r="383" spans="1:6" x14ac:dyDescent="0.2">
      <c r="A383"/>
      <c r="B383"/>
      <c r="D383"/>
      <c r="E383"/>
      <c r="F383"/>
    </row>
    <row r="384" spans="1:6" x14ac:dyDescent="0.2">
      <c r="A384"/>
      <c r="B384"/>
      <c r="D384"/>
      <c r="E384"/>
      <c r="F384"/>
    </row>
    <row r="385" spans="1:6" x14ac:dyDescent="0.2">
      <c r="A385"/>
      <c r="B385"/>
      <c r="D385"/>
      <c r="E385"/>
      <c r="F385"/>
    </row>
    <row r="386" spans="1:6" x14ac:dyDescent="0.2">
      <c r="A386"/>
      <c r="B386"/>
      <c r="D386"/>
      <c r="E386"/>
      <c r="F386"/>
    </row>
    <row r="387" spans="1:6" x14ac:dyDescent="0.2">
      <c r="A387"/>
      <c r="B387"/>
      <c r="D387"/>
      <c r="E387"/>
      <c r="F387"/>
    </row>
    <row r="388" spans="1:6" x14ac:dyDescent="0.2">
      <c r="A388"/>
      <c r="B388"/>
      <c r="D388"/>
      <c r="E388"/>
      <c r="F388"/>
    </row>
    <row r="389" spans="1:6" x14ac:dyDescent="0.2">
      <c r="A389"/>
      <c r="B389"/>
      <c r="D389"/>
      <c r="E389"/>
      <c r="F389"/>
    </row>
    <row r="390" spans="1:6" x14ac:dyDescent="0.2">
      <c r="A390"/>
      <c r="B390"/>
      <c r="D390"/>
      <c r="E390"/>
      <c r="F390"/>
    </row>
    <row r="391" spans="1:6" x14ac:dyDescent="0.2">
      <c r="A391"/>
      <c r="B391"/>
      <c r="D391"/>
      <c r="E391"/>
      <c r="F391"/>
    </row>
    <row r="392" spans="1:6" x14ac:dyDescent="0.2">
      <c r="A392"/>
      <c r="B392"/>
      <c r="D392"/>
      <c r="E392"/>
      <c r="F392"/>
    </row>
    <row r="393" spans="1:6" x14ac:dyDescent="0.2">
      <c r="A393"/>
      <c r="B393"/>
      <c r="D393"/>
      <c r="E393"/>
      <c r="F393"/>
    </row>
    <row r="394" spans="1:6" x14ac:dyDescent="0.2">
      <c r="A394"/>
      <c r="B394"/>
      <c r="D394"/>
      <c r="E394"/>
      <c r="F394"/>
    </row>
    <row r="395" spans="1:6" x14ac:dyDescent="0.2">
      <c r="A395"/>
      <c r="B395"/>
      <c r="D395"/>
      <c r="E395"/>
      <c r="F395"/>
    </row>
    <row r="396" spans="1:6" x14ac:dyDescent="0.2">
      <c r="A396"/>
      <c r="B396"/>
      <c r="D396"/>
      <c r="E396"/>
      <c r="F396"/>
    </row>
    <row r="397" spans="1:6" x14ac:dyDescent="0.2">
      <c r="A397"/>
      <c r="B397"/>
      <c r="D397"/>
      <c r="E397"/>
      <c r="F397"/>
    </row>
    <row r="398" spans="1:6" x14ac:dyDescent="0.2">
      <c r="A398"/>
      <c r="B398"/>
      <c r="D398"/>
      <c r="E398"/>
      <c r="F398"/>
    </row>
    <row r="399" spans="1:6" x14ac:dyDescent="0.2">
      <c r="A399"/>
      <c r="B399"/>
      <c r="D399"/>
      <c r="E399"/>
      <c r="F399"/>
    </row>
    <row r="400" spans="1:6" x14ac:dyDescent="0.2">
      <c r="A400"/>
      <c r="B400"/>
      <c r="D400"/>
      <c r="E400"/>
      <c r="F400"/>
    </row>
    <row r="401" spans="1:6" x14ac:dyDescent="0.2">
      <c r="A401"/>
      <c r="B401"/>
      <c r="D401"/>
      <c r="E401"/>
      <c r="F401"/>
    </row>
    <row r="402" spans="1:6" x14ac:dyDescent="0.2">
      <c r="A402"/>
      <c r="B402"/>
      <c r="D402"/>
      <c r="E402"/>
      <c r="F402"/>
    </row>
    <row r="403" spans="1:6" x14ac:dyDescent="0.2">
      <c r="A403"/>
      <c r="B403"/>
      <c r="D403"/>
      <c r="E403"/>
      <c r="F403"/>
    </row>
    <row r="404" spans="1:6" x14ac:dyDescent="0.2">
      <c r="A404"/>
      <c r="B404"/>
      <c r="D404"/>
      <c r="E404"/>
      <c r="F404"/>
    </row>
    <row r="405" spans="1:6" x14ac:dyDescent="0.2">
      <c r="A405"/>
      <c r="B405"/>
      <c r="D405"/>
      <c r="E405"/>
      <c r="F405"/>
    </row>
    <row r="406" spans="1:6" x14ac:dyDescent="0.2">
      <c r="A406"/>
      <c r="B406"/>
      <c r="D406"/>
      <c r="E406"/>
      <c r="F406"/>
    </row>
    <row r="407" spans="1:6" x14ac:dyDescent="0.2">
      <c r="A407"/>
      <c r="B407"/>
      <c r="D407"/>
      <c r="E407"/>
      <c r="F407"/>
    </row>
    <row r="408" spans="1:6" x14ac:dyDescent="0.2">
      <c r="A408"/>
      <c r="B408"/>
      <c r="D408"/>
      <c r="E408"/>
      <c r="F408"/>
    </row>
    <row r="409" spans="1:6" x14ac:dyDescent="0.2">
      <c r="A409"/>
      <c r="B409"/>
      <c r="D409"/>
      <c r="E409"/>
      <c r="F409"/>
    </row>
    <row r="410" spans="1:6" x14ac:dyDescent="0.2">
      <c r="A410"/>
      <c r="B410"/>
      <c r="D410"/>
      <c r="E410"/>
      <c r="F410"/>
    </row>
    <row r="411" spans="1:6" x14ac:dyDescent="0.2">
      <c r="A411"/>
      <c r="B411"/>
      <c r="D411"/>
      <c r="E411"/>
      <c r="F411"/>
    </row>
    <row r="412" spans="1:6" x14ac:dyDescent="0.2">
      <c r="A412"/>
      <c r="B412"/>
      <c r="D412"/>
      <c r="E412"/>
      <c r="F412"/>
    </row>
    <row r="413" spans="1:6" x14ac:dyDescent="0.2">
      <c r="A413"/>
      <c r="B413"/>
      <c r="D413"/>
      <c r="E413"/>
      <c r="F413"/>
    </row>
    <row r="414" spans="1:6" x14ac:dyDescent="0.2">
      <c r="A414"/>
      <c r="B414"/>
      <c r="D414"/>
      <c r="E414"/>
      <c r="F414"/>
    </row>
    <row r="415" spans="1:6" x14ac:dyDescent="0.2">
      <c r="A415"/>
      <c r="B415"/>
      <c r="D415"/>
      <c r="E415"/>
      <c r="F415"/>
    </row>
    <row r="416" spans="1:6" x14ac:dyDescent="0.2">
      <c r="A416"/>
      <c r="B416"/>
      <c r="D416"/>
      <c r="E416"/>
      <c r="F416"/>
    </row>
    <row r="417" spans="1:6" x14ac:dyDescent="0.2">
      <c r="A417"/>
      <c r="B417"/>
      <c r="D417"/>
      <c r="E417"/>
      <c r="F417"/>
    </row>
    <row r="418" spans="1:6" x14ac:dyDescent="0.2">
      <c r="A418"/>
      <c r="B418"/>
      <c r="D418"/>
      <c r="E418"/>
      <c r="F418"/>
    </row>
    <row r="419" spans="1:6" x14ac:dyDescent="0.2">
      <c r="A419"/>
      <c r="B419"/>
      <c r="D419"/>
      <c r="E419"/>
      <c r="F419"/>
    </row>
    <row r="420" spans="1:6" x14ac:dyDescent="0.2">
      <c r="A420"/>
      <c r="B420"/>
      <c r="D420"/>
      <c r="E420"/>
      <c r="F420"/>
    </row>
    <row r="421" spans="1:6" x14ac:dyDescent="0.2">
      <c r="A421"/>
      <c r="B421"/>
      <c r="D421"/>
      <c r="E421"/>
      <c r="F421"/>
    </row>
    <row r="422" spans="1:6" x14ac:dyDescent="0.2">
      <c r="A422"/>
      <c r="B422"/>
      <c r="D422"/>
      <c r="E422"/>
      <c r="F422"/>
    </row>
    <row r="423" spans="1:6" x14ac:dyDescent="0.2">
      <c r="A423"/>
      <c r="B423"/>
      <c r="D423"/>
      <c r="E423"/>
      <c r="F423"/>
    </row>
    <row r="424" spans="1:6" x14ac:dyDescent="0.2">
      <c r="A424"/>
      <c r="B424"/>
      <c r="D424"/>
      <c r="E424"/>
      <c r="F424"/>
    </row>
    <row r="425" spans="1:6" x14ac:dyDescent="0.2">
      <c r="A425"/>
      <c r="B425"/>
      <c r="D425"/>
      <c r="E425"/>
      <c r="F425"/>
    </row>
    <row r="426" spans="1:6" x14ac:dyDescent="0.2">
      <c r="A426"/>
      <c r="B426"/>
      <c r="D426"/>
      <c r="E426"/>
      <c r="F426"/>
    </row>
    <row r="427" spans="1:6" x14ac:dyDescent="0.2">
      <c r="A427"/>
      <c r="B427"/>
      <c r="D427"/>
      <c r="E427"/>
      <c r="F427"/>
    </row>
    <row r="428" spans="1:6" x14ac:dyDescent="0.2">
      <c r="A428"/>
      <c r="B428"/>
      <c r="D428"/>
      <c r="E428"/>
      <c r="F428"/>
    </row>
    <row r="429" spans="1:6" x14ac:dyDescent="0.2">
      <c r="A429"/>
      <c r="B429"/>
      <c r="D429"/>
      <c r="E429"/>
      <c r="F429"/>
    </row>
    <row r="430" spans="1:6" x14ac:dyDescent="0.2">
      <c r="A430"/>
      <c r="B430"/>
      <c r="D430"/>
      <c r="E430"/>
      <c r="F430"/>
    </row>
    <row r="431" spans="1:6" x14ac:dyDescent="0.2">
      <c r="A431"/>
      <c r="B431"/>
      <c r="D431"/>
      <c r="E431"/>
      <c r="F431"/>
    </row>
    <row r="432" spans="1:6" x14ac:dyDescent="0.2">
      <c r="A432"/>
      <c r="B432"/>
      <c r="D432"/>
      <c r="E432"/>
      <c r="F432"/>
    </row>
    <row r="433" spans="1:6" x14ac:dyDescent="0.2">
      <c r="A433"/>
      <c r="B433"/>
      <c r="D433"/>
      <c r="E433"/>
      <c r="F433"/>
    </row>
    <row r="434" spans="1:6" x14ac:dyDescent="0.2">
      <c r="A434"/>
      <c r="B434"/>
      <c r="D434"/>
      <c r="E434"/>
      <c r="F434"/>
    </row>
    <row r="435" spans="1:6" x14ac:dyDescent="0.2">
      <c r="A435"/>
      <c r="B435"/>
      <c r="D435"/>
      <c r="E435"/>
      <c r="F435"/>
    </row>
    <row r="436" spans="1:6" x14ac:dyDescent="0.2">
      <c r="A436"/>
      <c r="B436"/>
      <c r="D436"/>
      <c r="E436"/>
      <c r="F436"/>
    </row>
    <row r="437" spans="1:6" x14ac:dyDescent="0.2">
      <c r="A437"/>
      <c r="B437"/>
      <c r="D437"/>
      <c r="E437"/>
      <c r="F437"/>
    </row>
    <row r="438" spans="1:6" x14ac:dyDescent="0.2">
      <c r="A438"/>
      <c r="B438"/>
      <c r="D438"/>
      <c r="E438"/>
      <c r="F438"/>
    </row>
    <row r="439" spans="1:6" x14ac:dyDescent="0.2">
      <c r="A439"/>
      <c r="B439"/>
      <c r="D439"/>
      <c r="E439"/>
      <c r="F439"/>
    </row>
    <row r="440" spans="1:6" x14ac:dyDescent="0.2">
      <c r="A440"/>
      <c r="B440"/>
      <c r="D440"/>
      <c r="E440"/>
      <c r="F440"/>
    </row>
    <row r="441" spans="1:6" x14ac:dyDescent="0.2">
      <c r="A441"/>
      <c r="B441"/>
      <c r="D441"/>
      <c r="E441"/>
      <c r="F441"/>
    </row>
    <row r="442" spans="1:6" x14ac:dyDescent="0.2">
      <c r="A442"/>
      <c r="B442"/>
      <c r="D442"/>
      <c r="E442"/>
      <c r="F442"/>
    </row>
    <row r="443" spans="1:6" x14ac:dyDescent="0.2">
      <c r="A443"/>
      <c r="B443"/>
      <c r="D443"/>
      <c r="E443"/>
      <c r="F443"/>
    </row>
    <row r="444" spans="1:6" x14ac:dyDescent="0.2">
      <c r="A444"/>
      <c r="B444"/>
      <c r="D444"/>
      <c r="E444"/>
      <c r="F444"/>
    </row>
    <row r="445" spans="1:6" x14ac:dyDescent="0.2">
      <c r="A445"/>
      <c r="B445"/>
      <c r="D445"/>
      <c r="E445"/>
      <c r="F445"/>
    </row>
    <row r="446" spans="1:6" x14ac:dyDescent="0.2">
      <c r="A446"/>
      <c r="B446"/>
      <c r="D446"/>
      <c r="E446"/>
      <c r="F446"/>
    </row>
    <row r="447" spans="1:6" x14ac:dyDescent="0.2">
      <c r="A447"/>
      <c r="B447"/>
      <c r="D447"/>
      <c r="E447"/>
      <c r="F447"/>
    </row>
    <row r="448" spans="1:6" x14ac:dyDescent="0.2">
      <c r="A448"/>
      <c r="B448"/>
      <c r="D448"/>
      <c r="E448"/>
      <c r="F448"/>
    </row>
    <row r="449" spans="1:6" x14ac:dyDescent="0.2">
      <c r="A449"/>
      <c r="B449"/>
      <c r="D449"/>
      <c r="E449"/>
      <c r="F449"/>
    </row>
    <row r="450" spans="1:6" x14ac:dyDescent="0.2">
      <c r="A450"/>
      <c r="B450"/>
      <c r="D450"/>
      <c r="E450"/>
      <c r="F450"/>
    </row>
    <row r="451" spans="1:6" x14ac:dyDescent="0.2">
      <c r="A451"/>
      <c r="B451"/>
      <c r="D451"/>
      <c r="E451"/>
      <c r="F451"/>
    </row>
    <row r="452" spans="1:6" x14ac:dyDescent="0.2">
      <c r="A452"/>
      <c r="B452"/>
      <c r="D452"/>
      <c r="E452"/>
      <c r="F452"/>
    </row>
    <row r="453" spans="1:6" x14ac:dyDescent="0.2">
      <c r="A453"/>
      <c r="B453"/>
      <c r="D453"/>
      <c r="E453"/>
      <c r="F453"/>
    </row>
    <row r="454" spans="1:6" x14ac:dyDescent="0.2">
      <c r="A454"/>
      <c r="B454"/>
      <c r="D454"/>
      <c r="E454"/>
      <c r="F454"/>
    </row>
    <row r="455" spans="1:6" x14ac:dyDescent="0.2">
      <c r="A455"/>
      <c r="B455"/>
      <c r="D455"/>
      <c r="E455"/>
      <c r="F455"/>
    </row>
    <row r="456" spans="1:6" x14ac:dyDescent="0.2">
      <c r="A456"/>
      <c r="B456"/>
      <c r="D456"/>
      <c r="E456"/>
      <c r="F456"/>
    </row>
    <row r="457" spans="1:6" x14ac:dyDescent="0.2">
      <c r="A457"/>
      <c r="B457"/>
      <c r="D457"/>
      <c r="E457"/>
      <c r="F457"/>
    </row>
    <row r="458" spans="1:6" x14ac:dyDescent="0.2">
      <c r="A458"/>
      <c r="B458"/>
      <c r="D458"/>
      <c r="E458"/>
      <c r="F458"/>
    </row>
    <row r="459" spans="1:6" x14ac:dyDescent="0.2">
      <c r="A459"/>
      <c r="B459"/>
      <c r="D459"/>
      <c r="E459"/>
      <c r="F459"/>
    </row>
    <row r="460" spans="1:6" x14ac:dyDescent="0.2">
      <c r="A460"/>
      <c r="B460"/>
      <c r="D460"/>
      <c r="E460"/>
      <c r="F460"/>
    </row>
    <row r="461" spans="1:6" x14ac:dyDescent="0.2">
      <c r="A461"/>
      <c r="B461"/>
      <c r="D461"/>
      <c r="E461"/>
      <c r="F461"/>
    </row>
    <row r="462" spans="1:6" x14ac:dyDescent="0.2">
      <c r="A462"/>
      <c r="B462"/>
      <c r="D462"/>
      <c r="E462"/>
      <c r="F462"/>
    </row>
    <row r="463" spans="1:6" x14ac:dyDescent="0.2">
      <c r="A463"/>
      <c r="B463"/>
      <c r="D463"/>
      <c r="E463"/>
      <c r="F463"/>
    </row>
    <row r="464" spans="1:6" x14ac:dyDescent="0.2">
      <c r="A464"/>
      <c r="B464"/>
      <c r="D464"/>
      <c r="E464"/>
      <c r="F464"/>
    </row>
    <row r="465" spans="1:6" x14ac:dyDescent="0.2">
      <c r="A465"/>
      <c r="B465"/>
      <c r="D465"/>
      <c r="E465"/>
      <c r="F465"/>
    </row>
    <row r="466" spans="1:6" x14ac:dyDescent="0.2">
      <c r="A466"/>
      <c r="B466"/>
      <c r="D466"/>
      <c r="E466"/>
      <c r="F466"/>
    </row>
    <row r="467" spans="1:6" x14ac:dyDescent="0.2">
      <c r="A467"/>
      <c r="B467"/>
      <c r="D467"/>
      <c r="E467"/>
      <c r="F467"/>
    </row>
    <row r="468" spans="1:6" x14ac:dyDescent="0.2">
      <c r="A468"/>
      <c r="B468"/>
      <c r="D468"/>
      <c r="E468"/>
      <c r="F468"/>
    </row>
    <row r="469" spans="1:6" x14ac:dyDescent="0.2">
      <c r="A469"/>
      <c r="B469"/>
      <c r="D469"/>
      <c r="E469"/>
      <c r="F469"/>
    </row>
    <row r="470" spans="1:6" x14ac:dyDescent="0.2">
      <c r="A470"/>
      <c r="B470"/>
      <c r="D470"/>
      <c r="E470"/>
      <c r="F470"/>
    </row>
    <row r="471" spans="1:6" x14ac:dyDescent="0.2">
      <c r="A471"/>
      <c r="B471"/>
      <c r="D471"/>
      <c r="E471"/>
      <c r="F471"/>
    </row>
    <row r="472" spans="1:6" x14ac:dyDescent="0.2">
      <c r="A472"/>
      <c r="B472"/>
      <c r="D472"/>
      <c r="E472"/>
      <c r="F472"/>
    </row>
    <row r="473" spans="1:6" x14ac:dyDescent="0.2">
      <c r="A473"/>
      <c r="B473"/>
      <c r="D473"/>
      <c r="E473"/>
      <c r="F473"/>
    </row>
    <row r="474" spans="1:6" x14ac:dyDescent="0.2">
      <c r="A474"/>
      <c r="B474"/>
      <c r="D474"/>
      <c r="E474"/>
      <c r="F474"/>
    </row>
    <row r="475" spans="1:6" x14ac:dyDescent="0.2">
      <c r="A475"/>
      <c r="B475"/>
      <c r="D475"/>
      <c r="E475"/>
      <c r="F475"/>
    </row>
    <row r="476" spans="1:6" x14ac:dyDescent="0.2">
      <c r="A476"/>
      <c r="B476"/>
      <c r="D476"/>
      <c r="E476"/>
      <c r="F476"/>
    </row>
    <row r="477" spans="1:6" x14ac:dyDescent="0.2">
      <c r="A477"/>
      <c r="B477"/>
      <c r="D477"/>
      <c r="E477"/>
      <c r="F477"/>
    </row>
    <row r="478" spans="1:6" x14ac:dyDescent="0.2">
      <c r="A478"/>
      <c r="B478"/>
      <c r="D478"/>
      <c r="E478"/>
      <c r="F478"/>
    </row>
    <row r="479" spans="1:6" x14ac:dyDescent="0.2">
      <c r="A479"/>
      <c r="B479"/>
      <c r="D479"/>
      <c r="E479"/>
      <c r="F479"/>
    </row>
    <row r="480" spans="1:6" x14ac:dyDescent="0.2">
      <c r="A480"/>
      <c r="B480"/>
      <c r="D480"/>
      <c r="E480"/>
      <c r="F480"/>
    </row>
    <row r="481" spans="1:6" x14ac:dyDescent="0.2">
      <c r="A481"/>
      <c r="B481"/>
      <c r="D481"/>
      <c r="E481"/>
      <c r="F481"/>
    </row>
    <row r="482" spans="1:6" x14ac:dyDescent="0.2">
      <c r="A482"/>
      <c r="B482"/>
      <c r="D482"/>
      <c r="E482"/>
      <c r="F482"/>
    </row>
    <row r="483" spans="1:6" x14ac:dyDescent="0.2">
      <c r="A483"/>
      <c r="B483"/>
      <c r="D483"/>
      <c r="E483"/>
      <c r="F483"/>
    </row>
    <row r="484" spans="1:6" x14ac:dyDescent="0.2">
      <c r="A484"/>
      <c r="B484"/>
      <c r="D484"/>
      <c r="E484"/>
      <c r="F484"/>
    </row>
    <row r="485" spans="1:6" x14ac:dyDescent="0.2">
      <c r="A485"/>
      <c r="B485"/>
      <c r="D485"/>
      <c r="E485"/>
      <c r="F485"/>
    </row>
    <row r="486" spans="1:6" x14ac:dyDescent="0.2">
      <c r="A486"/>
      <c r="B486"/>
      <c r="D486"/>
      <c r="E486"/>
      <c r="F486"/>
    </row>
    <row r="487" spans="1:6" x14ac:dyDescent="0.2">
      <c r="A487"/>
      <c r="B487"/>
      <c r="D487"/>
      <c r="E487"/>
      <c r="F487"/>
    </row>
    <row r="488" spans="1:6" x14ac:dyDescent="0.2">
      <c r="A488"/>
      <c r="B488"/>
      <c r="D488"/>
      <c r="E488"/>
      <c r="F488"/>
    </row>
    <row r="489" spans="1:6" x14ac:dyDescent="0.2">
      <c r="A489"/>
      <c r="B489"/>
      <c r="D489"/>
      <c r="E489"/>
      <c r="F489"/>
    </row>
    <row r="490" spans="1:6" x14ac:dyDescent="0.2">
      <c r="A490"/>
      <c r="B490"/>
      <c r="D490"/>
      <c r="E490"/>
      <c r="F490"/>
    </row>
    <row r="491" spans="1:6" x14ac:dyDescent="0.2">
      <c r="A491"/>
      <c r="B491"/>
      <c r="D491"/>
      <c r="E491"/>
      <c r="F491"/>
    </row>
    <row r="492" spans="1:6" x14ac:dyDescent="0.2">
      <c r="A492"/>
      <c r="B492"/>
      <c r="D492"/>
      <c r="E492"/>
      <c r="F492"/>
    </row>
    <row r="493" spans="1:6" x14ac:dyDescent="0.2">
      <c r="A493"/>
      <c r="B493"/>
      <c r="D493"/>
      <c r="E493"/>
      <c r="F493"/>
    </row>
    <row r="494" spans="1:6" x14ac:dyDescent="0.2">
      <c r="A494"/>
      <c r="B494"/>
      <c r="D494"/>
      <c r="E494"/>
      <c r="F494"/>
    </row>
    <row r="495" spans="1:6" x14ac:dyDescent="0.2">
      <c r="A495"/>
      <c r="B495"/>
      <c r="D495"/>
      <c r="E495"/>
      <c r="F495"/>
    </row>
    <row r="496" spans="1:6" x14ac:dyDescent="0.2">
      <c r="A496"/>
      <c r="B496"/>
      <c r="D496"/>
      <c r="E496"/>
      <c r="F496"/>
    </row>
    <row r="497" spans="1:6" x14ac:dyDescent="0.2">
      <c r="A497"/>
      <c r="B497"/>
      <c r="D497"/>
      <c r="E497"/>
      <c r="F497"/>
    </row>
    <row r="498" spans="1:6" x14ac:dyDescent="0.2">
      <c r="A498"/>
      <c r="B498"/>
      <c r="D498"/>
      <c r="E498"/>
      <c r="F498"/>
    </row>
    <row r="499" spans="1:6" x14ac:dyDescent="0.2">
      <c r="A499"/>
      <c r="B499"/>
      <c r="D499"/>
      <c r="E499"/>
      <c r="F499"/>
    </row>
    <row r="500" spans="1:6" x14ac:dyDescent="0.2">
      <c r="A500"/>
      <c r="B500"/>
      <c r="D500"/>
      <c r="E500"/>
      <c r="F500"/>
    </row>
    <row r="501" spans="1:6" x14ac:dyDescent="0.2">
      <c r="A501"/>
      <c r="B501"/>
      <c r="D501"/>
      <c r="E501"/>
      <c r="F501"/>
    </row>
    <row r="502" spans="1:6" x14ac:dyDescent="0.2">
      <c r="A502"/>
      <c r="B502"/>
      <c r="D502"/>
      <c r="E502"/>
      <c r="F502"/>
    </row>
    <row r="503" spans="1:6" x14ac:dyDescent="0.2">
      <c r="A503"/>
      <c r="B503"/>
      <c r="D503"/>
      <c r="E503"/>
      <c r="F503"/>
    </row>
    <row r="504" spans="1:6" x14ac:dyDescent="0.2">
      <c r="A504"/>
      <c r="B504"/>
      <c r="D504"/>
      <c r="E504"/>
      <c r="F504"/>
    </row>
    <row r="505" spans="1:6" x14ac:dyDescent="0.2">
      <c r="A505"/>
      <c r="B505"/>
      <c r="D505"/>
      <c r="E505"/>
      <c r="F505"/>
    </row>
    <row r="506" spans="1:6" x14ac:dyDescent="0.2">
      <c r="A506"/>
      <c r="B506"/>
      <c r="D506"/>
      <c r="E506"/>
      <c r="F506"/>
    </row>
    <row r="507" spans="1:6" x14ac:dyDescent="0.2">
      <c r="A507"/>
      <c r="B507"/>
      <c r="D507"/>
      <c r="E507"/>
      <c r="F507"/>
    </row>
    <row r="508" spans="1:6" x14ac:dyDescent="0.2">
      <c r="A508"/>
      <c r="B508"/>
      <c r="D508"/>
      <c r="E508"/>
      <c r="F508"/>
    </row>
    <row r="509" spans="1:6" x14ac:dyDescent="0.2">
      <c r="A509"/>
      <c r="B509"/>
      <c r="D509"/>
      <c r="E509"/>
      <c r="F509"/>
    </row>
    <row r="510" spans="1:6" x14ac:dyDescent="0.2">
      <c r="A510"/>
      <c r="B510"/>
      <c r="D510"/>
      <c r="E510"/>
      <c r="F510"/>
    </row>
    <row r="511" spans="1:6" x14ac:dyDescent="0.2">
      <c r="A511"/>
      <c r="B511"/>
      <c r="D511"/>
      <c r="E511"/>
      <c r="F511"/>
    </row>
    <row r="512" spans="1:6" x14ac:dyDescent="0.2">
      <c r="A512"/>
      <c r="B512"/>
      <c r="D512"/>
      <c r="E512"/>
      <c r="F512"/>
    </row>
    <row r="513" spans="1:6" x14ac:dyDescent="0.2">
      <c r="A513"/>
      <c r="B513"/>
      <c r="D513"/>
      <c r="E513"/>
      <c r="F513"/>
    </row>
    <row r="514" spans="1:6" x14ac:dyDescent="0.2">
      <c r="A514"/>
      <c r="B514"/>
      <c r="D514"/>
      <c r="E514"/>
      <c r="F514"/>
    </row>
    <row r="515" spans="1:6" x14ac:dyDescent="0.2">
      <c r="A515"/>
      <c r="B515"/>
      <c r="D515"/>
      <c r="E515"/>
      <c r="F515"/>
    </row>
    <row r="516" spans="1:6" x14ac:dyDescent="0.2">
      <c r="A516"/>
      <c r="B516"/>
      <c r="D516"/>
      <c r="E516"/>
      <c r="F516"/>
    </row>
    <row r="517" spans="1:6" x14ac:dyDescent="0.2">
      <c r="A517"/>
      <c r="B517"/>
      <c r="D517"/>
      <c r="E517"/>
      <c r="F517"/>
    </row>
    <row r="518" spans="1:6" x14ac:dyDescent="0.2">
      <c r="A518"/>
      <c r="B518"/>
      <c r="D518"/>
      <c r="E518"/>
      <c r="F518"/>
    </row>
    <row r="519" spans="1:6" x14ac:dyDescent="0.2">
      <c r="A519"/>
      <c r="B519"/>
      <c r="D519"/>
      <c r="E519"/>
      <c r="F519"/>
    </row>
    <row r="520" spans="1:6" x14ac:dyDescent="0.2">
      <c r="A520"/>
      <c r="B520"/>
      <c r="D520"/>
      <c r="E520"/>
      <c r="F520"/>
    </row>
    <row r="521" spans="1:6" x14ac:dyDescent="0.2">
      <c r="A521"/>
      <c r="B521"/>
      <c r="D521"/>
      <c r="E521"/>
      <c r="F521"/>
    </row>
    <row r="522" spans="1:6" x14ac:dyDescent="0.2">
      <c r="A522"/>
      <c r="B522"/>
      <c r="D522"/>
      <c r="E522"/>
      <c r="F522"/>
    </row>
    <row r="523" spans="1:6" x14ac:dyDescent="0.2">
      <c r="A523"/>
      <c r="B523"/>
      <c r="D523"/>
      <c r="E523"/>
      <c r="F523"/>
    </row>
    <row r="524" spans="1:6" x14ac:dyDescent="0.2">
      <c r="A524"/>
      <c r="B524"/>
      <c r="D524"/>
      <c r="E524"/>
      <c r="F524"/>
    </row>
    <row r="525" spans="1:6" x14ac:dyDescent="0.2">
      <c r="A525"/>
      <c r="B525"/>
      <c r="D525"/>
      <c r="E525"/>
      <c r="F525"/>
    </row>
    <row r="526" spans="1:6" x14ac:dyDescent="0.2">
      <c r="A526"/>
      <c r="B526"/>
      <c r="D526"/>
      <c r="E526"/>
      <c r="F526"/>
    </row>
    <row r="527" spans="1:6" x14ac:dyDescent="0.2">
      <c r="A527"/>
      <c r="B527"/>
      <c r="D527"/>
      <c r="E527"/>
      <c r="F527"/>
    </row>
    <row r="528" spans="1:6" x14ac:dyDescent="0.2">
      <c r="A528"/>
      <c r="B528"/>
      <c r="D528"/>
      <c r="E528"/>
      <c r="F528"/>
    </row>
    <row r="529" spans="1:6" x14ac:dyDescent="0.2">
      <c r="A529"/>
      <c r="B529"/>
      <c r="D529"/>
      <c r="E529"/>
      <c r="F529"/>
    </row>
    <row r="530" spans="1:6" x14ac:dyDescent="0.2">
      <c r="A530"/>
      <c r="B530"/>
      <c r="D530"/>
      <c r="E530"/>
      <c r="F530"/>
    </row>
    <row r="531" spans="1:6" x14ac:dyDescent="0.2">
      <c r="A531"/>
      <c r="B531"/>
      <c r="D531"/>
      <c r="E531"/>
      <c r="F531"/>
    </row>
    <row r="532" spans="1:6" x14ac:dyDescent="0.2">
      <c r="A532"/>
      <c r="B532"/>
      <c r="D532"/>
      <c r="E532"/>
      <c r="F532"/>
    </row>
    <row r="533" spans="1:6" x14ac:dyDescent="0.2">
      <c r="A533"/>
      <c r="B533"/>
      <c r="D533"/>
      <c r="E533"/>
      <c r="F533"/>
    </row>
    <row r="534" spans="1:6" x14ac:dyDescent="0.2">
      <c r="A534"/>
      <c r="B534"/>
      <c r="D534"/>
      <c r="E534"/>
      <c r="F534"/>
    </row>
    <row r="535" spans="1:6" x14ac:dyDescent="0.2">
      <c r="A535"/>
      <c r="B535"/>
      <c r="D535"/>
      <c r="E535"/>
      <c r="F535"/>
    </row>
    <row r="536" spans="1:6" x14ac:dyDescent="0.2">
      <c r="A536"/>
      <c r="B536"/>
      <c r="D536"/>
      <c r="E536"/>
      <c r="F536"/>
    </row>
    <row r="537" spans="1:6" x14ac:dyDescent="0.2">
      <c r="A537"/>
      <c r="B537"/>
      <c r="D537"/>
      <c r="E537"/>
      <c r="F537"/>
    </row>
    <row r="538" spans="1:6" x14ac:dyDescent="0.2">
      <c r="A538"/>
      <c r="B538"/>
      <c r="D538"/>
      <c r="E538"/>
      <c r="F538"/>
    </row>
    <row r="539" spans="1:6" x14ac:dyDescent="0.2">
      <c r="A539"/>
      <c r="B539"/>
      <c r="D539"/>
      <c r="E539"/>
      <c r="F539"/>
    </row>
    <row r="540" spans="1:6" x14ac:dyDescent="0.2">
      <c r="A540"/>
      <c r="B540"/>
      <c r="D540"/>
      <c r="E540"/>
      <c r="F540"/>
    </row>
    <row r="541" spans="1:6" x14ac:dyDescent="0.2">
      <c r="A541"/>
      <c r="B541"/>
      <c r="D541"/>
      <c r="E541"/>
      <c r="F541"/>
    </row>
    <row r="542" spans="1:6" x14ac:dyDescent="0.2">
      <c r="A542"/>
      <c r="B542"/>
      <c r="D542"/>
      <c r="E542"/>
      <c r="F542"/>
    </row>
    <row r="543" spans="1:6" x14ac:dyDescent="0.2">
      <c r="A543"/>
      <c r="B543"/>
      <c r="D543"/>
      <c r="E543"/>
      <c r="F543"/>
    </row>
    <row r="544" spans="1:6" x14ac:dyDescent="0.2">
      <c r="A544"/>
      <c r="B544"/>
      <c r="D544"/>
      <c r="E544"/>
      <c r="F544"/>
    </row>
    <row r="545" spans="1:6" x14ac:dyDescent="0.2">
      <c r="A545"/>
      <c r="B545"/>
      <c r="D545"/>
      <c r="E545"/>
      <c r="F545"/>
    </row>
    <row r="546" spans="1:6" x14ac:dyDescent="0.2">
      <c r="A546"/>
      <c r="B546"/>
      <c r="D546"/>
      <c r="E546"/>
      <c r="F546"/>
    </row>
    <row r="547" spans="1:6" x14ac:dyDescent="0.2">
      <c r="A547"/>
      <c r="B547"/>
      <c r="D547"/>
      <c r="E547"/>
      <c r="F547"/>
    </row>
    <row r="548" spans="1:6" x14ac:dyDescent="0.2">
      <c r="A548"/>
      <c r="B548"/>
      <c r="D548"/>
      <c r="E548"/>
      <c r="F548"/>
    </row>
    <row r="549" spans="1:6" x14ac:dyDescent="0.2">
      <c r="A549"/>
      <c r="B549"/>
      <c r="D549"/>
      <c r="E549"/>
      <c r="F549"/>
    </row>
    <row r="550" spans="1:6" x14ac:dyDescent="0.2">
      <c r="A550"/>
      <c r="B550"/>
      <c r="D550"/>
      <c r="E550"/>
      <c r="F550"/>
    </row>
    <row r="551" spans="1:6" x14ac:dyDescent="0.2">
      <c r="A551"/>
      <c r="B551"/>
      <c r="D551"/>
      <c r="E551"/>
      <c r="F551"/>
    </row>
    <row r="552" spans="1:6" x14ac:dyDescent="0.2">
      <c r="A552"/>
      <c r="B552"/>
      <c r="D552"/>
      <c r="E552"/>
      <c r="F552"/>
    </row>
    <row r="553" spans="1:6" x14ac:dyDescent="0.2">
      <c r="A553"/>
      <c r="B553"/>
      <c r="D553"/>
      <c r="E553"/>
      <c r="F553"/>
    </row>
    <row r="554" spans="1:6" x14ac:dyDescent="0.2">
      <c r="A554"/>
      <c r="B554"/>
      <c r="D554"/>
      <c r="E554"/>
      <c r="F554"/>
    </row>
    <row r="555" spans="1:6" x14ac:dyDescent="0.2">
      <c r="A555"/>
      <c r="B555"/>
      <c r="D555"/>
      <c r="E555"/>
      <c r="F555"/>
    </row>
    <row r="556" spans="1:6" x14ac:dyDescent="0.2">
      <c r="A556"/>
      <c r="B556"/>
      <c r="D556"/>
      <c r="E556"/>
      <c r="F556"/>
    </row>
    <row r="557" spans="1:6" x14ac:dyDescent="0.2">
      <c r="A557"/>
      <c r="B557"/>
      <c r="D557"/>
      <c r="E557"/>
      <c r="F557"/>
    </row>
    <row r="558" spans="1:6" x14ac:dyDescent="0.2">
      <c r="A558"/>
      <c r="B558"/>
      <c r="D558"/>
      <c r="E558"/>
      <c r="F558"/>
    </row>
    <row r="559" spans="1:6" x14ac:dyDescent="0.2">
      <c r="A559"/>
      <c r="B559"/>
      <c r="D559"/>
      <c r="E559"/>
      <c r="F559"/>
    </row>
    <row r="560" spans="1:6" x14ac:dyDescent="0.2">
      <c r="A560"/>
      <c r="B560"/>
      <c r="D560"/>
      <c r="E560"/>
      <c r="F560"/>
    </row>
    <row r="561" spans="1:6" x14ac:dyDescent="0.2">
      <c r="A561"/>
      <c r="B561"/>
      <c r="D561"/>
      <c r="E561"/>
      <c r="F561"/>
    </row>
    <row r="562" spans="1:6" x14ac:dyDescent="0.2">
      <c r="A562"/>
      <c r="B562"/>
      <c r="D562"/>
      <c r="E562"/>
      <c r="F562"/>
    </row>
    <row r="563" spans="1:6" x14ac:dyDescent="0.2">
      <c r="A563"/>
      <c r="B563"/>
      <c r="D563"/>
      <c r="E563"/>
      <c r="F563"/>
    </row>
    <row r="564" spans="1:6" x14ac:dyDescent="0.2">
      <c r="A564"/>
      <c r="B564"/>
      <c r="D564"/>
      <c r="E564"/>
      <c r="F564"/>
    </row>
    <row r="565" spans="1:6" x14ac:dyDescent="0.2">
      <c r="A565"/>
      <c r="B565"/>
      <c r="D565"/>
      <c r="E565"/>
      <c r="F565"/>
    </row>
    <row r="566" spans="1:6" x14ac:dyDescent="0.2">
      <c r="A566"/>
      <c r="B566"/>
      <c r="D566"/>
      <c r="E566"/>
      <c r="F566"/>
    </row>
    <row r="567" spans="1:6" x14ac:dyDescent="0.2">
      <c r="A567"/>
      <c r="B567"/>
      <c r="D567"/>
      <c r="E567"/>
      <c r="F567"/>
    </row>
    <row r="568" spans="1:6" x14ac:dyDescent="0.2">
      <c r="A568"/>
      <c r="B568"/>
      <c r="D568"/>
      <c r="E568"/>
      <c r="F568"/>
    </row>
    <row r="569" spans="1:6" x14ac:dyDescent="0.2">
      <c r="A569"/>
      <c r="B569"/>
      <c r="D569"/>
      <c r="E569"/>
      <c r="F569"/>
    </row>
    <row r="570" spans="1:6" x14ac:dyDescent="0.2">
      <c r="A570"/>
      <c r="B570"/>
      <c r="D570"/>
      <c r="E570"/>
      <c r="F570"/>
    </row>
    <row r="571" spans="1:6" x14ac:dyDescent="0.2">
      <c r="A571"/>
      <c r="B571"/>
      <c r="D571"/>
      <c r="E571"/>
      <c r="F571"/>
    </row>
    <row r="572" spans="1:6" x14ac:dyDescent="0.2">
      <c r="A572"/>
      <c r="B572"/>
      <c r="D572"/>
      <c r="E572"/>
      <c r="F572"/>
    </row>
    <row r="573" spans="1:6" x14ac:dyDescent="0.2">
      <c r="A573"/>
      <c r="B573"/>
      <c r="D573"/>
      <c r="E573"/>
      <c r="F573"/>
    </row>
    <row r="574" spans="1:6" x14ac:dyDescent="0.2">
      <c r="A574"/>
      <c r="B574"/>
      <c r="D574"/>
      <c r="E574"/>
      <c r="F574"/>
    </row>
    <row r="575" spans="1:6" x14ac:dyDescent="0.2">
      <c r="A575"/>
      <c r="B575"/>
      <c r="D575"/>
      <c r="E575"/>
      <c r="F575"/>
    </row>
    <row r="576" spans="1:6" x14ac:dyDescent="0.2">
      <c r="A576"/>
      <c r="B576"/>
      <c r="D576"/>
      <c r="E576"/>
      <c r="F576"/>
    </row>
    <row r="577" spans="1:6" x14ac:dyDescent="0.2">
      <c r="A577"/>
      <c r="B577"/>
      <c r="D577"/>
      <c r="E577"/>
      <c r="F577"/>
    </row>
    <row r="578" spans="1:6" x14ac:dyDescent="0.2">
      <c r="A578"/>
      <c r="B578"/>
      <c r="D578"/>
      <c r="E578"/>
      <c r="F578"/>
    </row>
    <row r="579" spans="1:6" x14ac:dyDescent="0.2">
      <c r="A579"/>
      <c r="B579"/>
      <c r="D579"/>
      <c r="E579"/>
      <c r="F579"/>
    </row>
    <row r="580" spans="1:6" x14ac:dyDescent="0.2">
      <c r="A580"/>
      <c r="B580"/>
      <c r="D580"/>
      <c r="E580"/>
      <c r="F580"/>
    </row>
    <row r="581" spans="1:6" x14ac:dyDescent="0.2">
      <c r="A581"/>
      <c r="B581"/>
      <c r="D581"/>
      <c r="E581"/>
      <c r="F581"/>
    </row>
    <row r="582" spans="1:6" x14ac:dyDescent="0.2">
      <c r="A582"/>
      <c r="B582"/>
      <c r="D582"/>
      <c r="E582"/>
      <c r="F582"/>
    </row>
    <row r="583" spans="1:6" x14ac:dyDescent="0.2">
      <c r="A583"/>
      <c r="B583"/>
      <c r="D583"/>
      <c r="E583"/>
      <c r="F583"/>
    </row>
    <row r="584" spans="1:6" x14ac:dyDescent="0.2">
      <c r="A584"/>
      <c r="B584"/>
      <c r="D584"/>
      <c r="E584"/>
      <c r="F584"/>
    </row>
    <row r="585" spans="1:6" x14ac:dyDescent="0.2">
      <c r="A585"/>
      <c r="B585"/>
      <c r="D585"/>
      <c r="E585"/>
      <c r="F585"/>
    </row>
    <row r="586" spans="1:6" x14ac:dyDescent="0.2">
      <c r="A586"/>
      <c r="B586"/>
      <c r="D586"/>
      <c r="E586"/>
      <c r="F586"/>
    </row>
    <row r="587" spans="1:6" x14ac:dyDescent="0.2">
      <c r="A587"/>
      <c r="B587"/>
      <c r="D587"/>
      <c r="E587"/>
      <c r="F587"/>
    </row>
    <row r="588" spans="1:6" x14ac:dyDescent="0.2">
      <c r="A588"/>
      <c r="B588"/>
      <c r="D588"/>
      <c r="E588"/>
      <c r="F588"/>
    </row>
    <row r="589" spans="1:6" x14ac:dyDescent="0.2">
      <c r="A589"/>
      <c r="B589"/>
      <c r="D589"/>
      <c r="E589"/>
      <c r="F589"/>
    </row>
    <row r="590" spans="1:6" x14ac:dyDescent="0.2">
      <c r="A590"/>
      <c r="B590"/>
      <c r="D590"/>
      <c r="E590"/>
      <c r="F590"/>
    </row>
    <row r="591" spans="1:6" x14ac:dyDescent="0.2">
      <c r="A591"/>
      <c r="B591"/>
      <c r="D591"/>
      <c r="E591"/>
      <c r="F591"/>
    </row>
    <row r="592" spans="1:6" x14ac:dyDescent="0.2">
      <c r="A592"/>
      <c r="B592"/>
      <c r="D592"/>
      <c r="E592"/>
      <c r="F592"/>
    </row>
    <row r="593" spans="1:6" x14ac:dyDescent="0.2">
      <c r="A593"/>
      <c r="B593"/>
      <c r="D593"/>
      <c r="E593"/>
      <c r="F593"/>
    </row>
    <row r="594" spans="1:6" x14ac:dyDescent="0.2">
      <c r="A594"/>
      <c r="B594"/>
      <c r="D594"/>
      <c r="E594"/>
      <c r="F594"/>
    </row>
    <row r="595" spans="1:6" x14ac:dyDescent="0.2">
      <c r="A595"/>
      <c r="B595"/>
      <c r="D595"/>
      <c r="E595"/>
      <c r="F595"/>
    </row>
    <row r="596" spans="1:6" x14ac:dyDescent="0.2">
      <c r="A596"/>
      <c r="B596"/>
      <c r="D596"/>
      <c r="E596"/>
      <c r="F596"/>
    </row>
    <row r="597" spans="1:6" x14ac:dyDescent="0.2">
      <c r="A597"/>
      <c r="B597"/>
      <c r="D597"/>
      <c r="E597"/>
      <c r="F597"/>
    </row>
    <row r="598" spans="1:6" x14ac:dyDescent="0.2">
      <c r="A598"/>
      <c r="B598"/>
      <c r="D598"/>
      <c r="E598"/>
      <c r="F598"/>
    </row>
    <row r="599" spans="1:6" x14ac:dyDescent="0.2">
      <c r="A599"/>
      <c r="B599"/>
      <c r="D599"/>
      <c r="E599"/>
      <c r="F599"/>
    </row>
    <row r="600" spans="1:6" x14ac:dyDescent="0.2">
      <c r="A600"/>
      <c r="B600"/>
      <c r="D600"/>
      <c r="E600"/>
      <c r="F600"/>
    </row>
    <row r="601" spans="1:6" x14ac:dyDescent="0.2">
      <c r="A601"/>
      <c r="B601"/>
      <c r="D601"/>
      <c r="E601"/>
      <c r="F601"/>
    </row>
    <row r="602" spans="1:6" x14ac:dyDescent="0.2">
      <c r="A602"/>
      <c r="B602"/>
      <c r="D602"/>
      <c r="E602"/>
      <c r="F602"/>
    </row>
    <row r="603" spans="1:6" x14ac:dyDescent="0.2">
      <c r="A603"/>
      <c r="B603"/>
      <c r="D603"/>
      <c r="E603"/>
      <c r="F603"/>
    </row>
    <row r="604" spans="1:6" x14ac:dyDescent="0.2">
      <c r="A604"/>
      <c r="B604"/>
      <c r="D604"/>
      <c r="E604"/>
      <c r="F604"/>
    </row>
    <row r="605" spans="1:6" x14ac:dyDescent="0.2">
      <c r="A605"/>
      <c r="B605"/>
      <c r="D605"/>
      <c r="E605"/>
      <c r="F605"/>
    </row>
    <row r="606" spans="1:6" x14ac:dyDescent="0.2">
      <c r="A606"/>
      <c r="B606"/>
      <c r="D606"/>
      <c r="E606"/>
      <c r="F606"/>
    </row>
    <row r="607" spans="1:6" x14ac:dyDescent="0.2">
      <c r="A607"/>
      <c r="B607"/>
      <c r="D607"/>
      <c r="E607"/>
      <c r="F607"/>
    </row>
    <row r="608" spans="1:6" x14ac:dyDescent="0.2">
      <c r="A608"/>
      <c r="B608"/>
      <c r="D608"/>
      <c r="E608"/>
      <c r="F608"/>
    </row>
    <row r="609" spans="1:6" x14ac:dyDescent="0.2">
      <c r="A609"/>
      <c r="B609"/>
      <c r="D609"/>
      <c r="E609"/>
      <c r="F609"/>
    </row>
    <row r="610" spans="1:6" x14ac:dyDescent="0.2">
      <c r="A610"/>
      <c r="B610"/>
      <c r="D610"/>
      <c r="E610"/>
      <c r="F610"/>
    </row>
    <row r="611" spans="1:6" x14ac:dyDescent="0.2">
      <c r="A611"/>
      <c r="B611"/>
      <c r="D611"/>
      <c r="E611"/>
      <c r="F611"/>
    </row>
    <row r="612" spans="1:6" x14ac:dyDescent="0.2">
      <c r="A612"/>
      <c r="B612"/>
      <c r="D612"/>
      <c r="E612"/>
      <c r="F612"/>
    </row>
    <row r="613" spans="1:6" x14ac:dyDescent="0.2">
      <c r="A613"/>
      <c r="B613"/>
      <c r="D613"/>
      <c r="E613"/>
      <c r="F613"/>
    </row>
    <row r="614" spans="1:6" x14ac:dyDescent="0.2">
      <c r="A614"/>
      <c r="B614"/>
      <c r="D614"/>
      <c r="E614"/>
      <c r="F614"/>
    </row>
    <row r="615" spans="1:6" x14ac:dyDescent="0.2">
      <c r="A615"/>
      <c r="B615"/>
      <c r="D615"/>
      <c r="E615"/>
      <c r="F615"/>
    </row>
    <row r="616" spans="1:6" x14ac:dyDescent="0.2">
      <c r="A616"/>
      <c r="B616"/>
      <c r="D616"/>
      <c r="E616"/>
      <c r="F616"/>
    </row>
    <row r="617" spans="1:6" x14ac:dyDescent="0.2">
      <c r="A617"/>
      <c r="B617"/>
      <c r="D617"/>
      <c r="E617"/>
      <c r="F617"/>
    </row>
    <row r="618" spans="1:6" x14ac:dyDescent="0.2">
      <c r="A618"/>
      <c r="B618"/>
      <c r="D618"/>
      <c r="E618"/>
      <c r="F618"/>
    </row>
    <row r="619" spans="1:6" x14ac:dyDescent="0.2">
      <c r="A619"/>
      <c r="B619"/>
      <c r="D619"/>
      <c r="E619"/>
      <c r="F619"/>
    </row>
    <row r="620" spans="1:6" x14ac:dyDescent="0.2">
      <c r="A620"/>
      <c r="B620"/>
      <c r="D620"/>
      <c r="E620"/>
      <c r="F620"/>
    </row>
    <row r="621" spans="1:6" x14ac:dyDescent="0.2">
      <c r="A621"/>
      <c r="B621"/>
      <c r="D621"/>
      <c r="E621"/>
      <c r="F621"/>
    </row>
    <row r="622" spans="1:6" x14ac:dyDescent="0.2">
      <c r="A622"/>
      <c r="B622"/>
      <c r="D622"/>
      <c r="E622"/>
      <c r="F622"/>
    </row>
    <row r="623" spans="1:6" x14ac:dyDescent="0.2">
      <c r="A623"/>
      <c r="B623"/>
      <c r="D623"/>
      <c r="E623"/>
      <c r="F623"/>
    </row>
    <row r="624" spans="1:6" x14ac:dyDescent="0.2">
      <c r="A624"/>
      <c r="B624"/>
      <c r="D624"/>
      <c r="E624"/>
      <c r="F624"/>
    </row>
    <row r="625" spans="1:6" x14ac:dyDescent="0.2">
      <c r="A625"/>
      <c r="B625"/>
      <c r="D625"/>
      <c r="E625"/>
      <c r="F625"/>
    </row>
    <row r="626" spans="1:6" x14ac:dyDescent="0.2">
      <c r="A626"/>
      <c r="B626"/>
      <c r="D626"/>
      <c r="E626"/>
      <c r="F626"/>
    </row>
    <row r="627" spans="1:6" x14ac:dyDescent="0.2">
      <c r="A627"/>
      <c r="B627"/>
      <c r="D627"/>
      <c r="E627"/>
      <c r="F627"/>
    </row>
    <row r="628" spans="1:6" x14ac:dyDescent="0.2">
      <c r="A628"/>
      <c r="B628"/>
      <c r="D628"/>
      <c r="E628"/>
      <c r="F628"/>
    </row>
    <row r="629" spans="1:6" x14ac:dyDescent="0.2">
      <c r="A629"/>
      <c r="B629"/>
      <c r="D629"/>
      <c r="E629"/>
      <c r="F629"/>
    </row>
    <row r="630" spans="1:6" x14ac:dyDescent="0.2">
      <c r="A630"/>
      <c r="B630"/>
      <c r="D630"/>
      <c r="E630"/>
      <c r="F630"/>
    </row>
    <row r="631" spans="1:6" x14ac:dyDescent="0.2">
      <c r="A631"/>
      <c r="B631"/>
      <c r="D631"/>
      <c r="E631"/>
      <c r="F631"/>
    </row>
    <row r="632" spans="1:6" x14ac:dyDescent="0.2">
      <c r="A632"/>
      <c r="B632"/>
      <c r="D632"/>
      <c r="E632"/>
      <c r="F632"/>
    </row>
    <row r="633" spans="1:6" x14ac:dyDescent="0.2">
      <c r="A633"/>
      <c r="B633"/>
      <c r="D633"/>
      <c r="E633"/>
      <c r="F633"/>
    </row>
    <row r="634" spans="1:6" x14ac:dyDescent="0.2">
      <c r="A634"/>
      <c r="B634"/>
      <c r="D634"/>
      <c r="E634"/>
      <c r="F634"/>
    </row>
    <row r="635" spans="1:6" x14ac:dyDescent="0.2">
      <c r="A635"/>
      <c r="B635"/>
      <c r="D635"/>
      <c r="E635"/>
      <c r="F635"/>
    </row>
    <row r="636" spans="1:6" x14ac:dyDescent="0.2">
      <c r="A636"/>
      <c r="B636"/>
      <c r="D636"/>
      <c r="E636"/>
      <c r="F636"/>
    </row>
    <row r="637" spans="1:6" x14ac:dyDescent="0.2">
      <c r="A637"/>
      <c r="B637"/>
      <c r="D637"/>
      <c r="E637"/>
      <c r="F637"/>
    </row>
    <row r="638" spans="1:6" x14ac:dyDescent="0.2">
      <c r="A638"/>
      <c r="B638"/>
      <c r="D638"/>
      <c r="E638"/>
      <c r="F638"/>
    </row>
    <row r="639" spans="1:6" x14ac:dyDescent="0.2">
      <c r="A639"/>
      <c r="B639"/>
      <c r="D639"/>
      <c r="E639"/>
      <c r="F639"/>
    </row>
    <row r="640" spans="1:6" x14ac:dyDescent="0.2">
      <c r="A640"/>
      <c r="B640"/>
      <c r="D640"/>
      <c r="E640"/>
      <c r="F640"/>
    </row>
    <row r="641" spans="1:6" x14ac:dyDescent="0.2">
      <c r="A641"/>
      <c r="B641"/>
      <c r="D641"/>
      <c r="E641"/>
      <c r="F641"/>
    </row>
    <row r="642" spans="1:6" x14ac:dyDescent="0.2">
      <c r="A642"/>
      <c r="B642"/>
      <c r="D642"/>
      <c r="E642"/>
      <c r="F642"/>
    </row>
    <row r="643" spans="1:6" x14ac:dyDescent="0.2">
      <c r="A643"/>
      <c r="B643"/>
      <c r="D643"/>
      <c r="E643"/>
      <c r="F643"/>
    </row>
    <row r="644" spans="1:6" x14ac:dyDescent="0.2">
      <c r="A644"/>
      <c r="B644"/>
      <c r="D644"/>
      <c r="E644"/>
      <c r="F644"/>
    </row>
    <row r="645" spans="1:6" x14ac:dyDescent="0.2">
      <c r="A645"/>
      <c r="B645"/>
      <c r="D645"/>
      <c r="E645"/>
      <c r="F645"/>
    </row>
    <row r="646" spans="1:6" x14ac:dyDescent="0.2">
      <c r="A646"/>
      <c r="B646"/>
      <c r="D646"/>
      <c r="E646"/>
      <c r="F646"/>
    </row>
    <row r="647" spans="1:6" x14ac:dyDescent="0.2">
      <c r="A647"/>
      <c r="B647"/>
      <c r="D647"/>
      <c r="E647"/>
      <c r="F647"/>
    </row>
    <row r="648" spans="1:6" x14ac:dyDescent="0.2">
      <c r="A648"/>
      <c r="B648"/>
      <c r="D648"/>
      <c r="E648"/>
      <c r="F648"/>
    </row>
    <row r="649" spans="1:6" x14ac:dyDescent="0.2">
      <c r="A649"/>
      <c r="B649"/>
      <c r="D649"/>
      <c r="E649"/>
      <c r="F649"/>
    </row>
    <row r="650" spans="1:6" x14ac:dyDescent="0.2">
      <c r="A650"/>
      <c r="B650"/>
      <c r="D650"/>
      <c r="E650"/>
      <c r="F650"/>
    </row>
    <row r="651" spans="1:6" x14ac:dyDescent="0.2">
      <c r="A651"/>
      <c r="B651"/>
      <c r="D651"/>
      <c r="E651"/>
      <c r="F651"/>
    </row>
    <row r="652" spans="1:6" x14ac:dyDescent="0.2">
      <c r="A652"/>
      <c r="B652"/>
      <c r="D652"/>
      <c r="E652"/>
      <c r="F652"/>
    </row>
    <row r="653" spans="1:6" x14ac:dyDescent="0.2">
      <c r="A653"/>
      <c r="B653"/>
      <c r="D653"/>
      <c r="E653"/>
      <c r="F653"/>
    </row>
    <row r="654" spans="1:6" x14ac:dyDescent="0.2">
      <c r="A654"/>
      <c r="B654"/>
      <c r="D654"/>
      <c r="E654"/>
      <c r="F654"/>
    </row>
    <row r="655" spans="1:6" x14ac:dyDescent="0.2">
      <c r="A655"/>
      <c r="B655"/>
      <c r="D655"/>
      <c r="E655"/>
      <c r="F655"/>
    </row>
    <row r="656" spans="1:6" x14ac:dyDescent="0.2">
      <c r="A656"/>
      <c r="B656"/>
      <c r="D656"/>
      <c r="E656"/>
      <c r="F656"/>
    </row>
    <row r="657" spans="1:6" x14ac:dyDescent="0.2">
      <c r="A657"/>
      <c r="B657"/>
      <c r="D657"/>
      <c r="E657"/>
      <c r="F657"/>
    </row>
    <row r="658" spans="1:6" x14ac:dyDescent="0.2">
      <c r="A658"/>
      <c r="B658"/>
      <c r="D658"/>
      <c r="E658"/>
      <c r="F658"/>
    </row>
    <row r="659" spans="1:6" x14ac:dyDescent="0.2">
      <c r="A659"/>
      <c r="B659"/>
      <c r="D659"/>
      <c r="E659"/>
      <c r="F659"/>
    </row>
    <row r="660" spans="1:6" x14ac:dyDescent="0.2">
      <c r="A660"/>
      <c r="B660"/>
      <c r="D660"/>
      <c r="E660"/>
      <c r="F660"/>
    </row>
    <row r="661" spans="1:6" x14ac:dyDescent="0.2">
      <c r="A661"/>
      <c r="B661"/>
      <c r="D661"/>
      <c r="E661"/>
      <c r="F661"/>
    </row>
    <row r="662" spans="1:6" x14ac:dyDescent="0.2">
      <c r="A662"/>
      <c r="B662"/>
      <c r="D662"/>
      <c r="E662"/>
      <c r="F662"/>
    </row>
    <row r="663" spans="1:6" x14ac:dyDescent="0.2">
      <c r="A663"/>
      <c r="B663"/>
      <c r="D663"/>
      <c r="E663"/>
      <c r="F663"/>
    </row>
    <row r="664" spans="1:6" x14ac:dyDescent="0.2">
      <c r="A664"/>
      <c r="B664"/>
      <c r="D664"/>
      <c r="E664"/>
      <c r="F664"/>
    </row>
    <row r="665" spans="1:6" x14ac:dyDescent="0.2">
      <c r="A665"/>
      <c r="B665"/>
      <c r="D665"/>
      <c r="E665"/>
      <c r="F665"/>
    </row>
    <row r="666" spans="1:6" x14ac:dyDescent="0.2">
      <c r="A666"/>
      <c r="B666"/>
      <c r="D666"/>
      <c r="E666"/>
      <c r="F666"/>
    </row>
    <row r="667" spans="1:6" x14ac:dyDescent="0.2">
      <c r="A667"/>
      <c r="B667"/>
      <c r="D667"/>
      <c r="E667"/>
      <c r="F667"/>
    </row>
    <row r="668" spans="1:6" x14ac:dyDescent="0.2">
      <c r="A668"/>
      <c r="B668"/>
      <c r="D668"/>
      <c r="E668"/>
      <c r="F668"/>
    </row>
    <row r="669" spans="1:6" x14ac:dyDescent="0.2">
      <c r="A669"/>
      <c r="B669"/>
      <c r="D669"/>
      <c r="E669"/>
      <c r="F669"/>
    </row>
    <row r="670" spans="1:6" x14ac:dyDescent="0.2">
      <c r="A670"/>
      <c r="B670"/>
      <c r="D670"/>
      <c r="E670"/>
      <c r="F670"/>
    </row>
    <row r="671" spans="1:6" x14ac:dyDescent="0.2">
      <c r="A671"/>
      <c r="B671"/>
      <c r="D671"/>
      <c r="E671"/>
      <c r="F671"/>
    </row>
    <row r="672" spans="1:6" x14ac:dyDescent="0.2">
      <c r="A672"/>
      <c r="B672"/>
      <c r="D672"/>
      <c r="E672"/>
      <c r="F672"/>
    </row>
    <row r="673" spans="1:6" x14ac:dyDescent="0.2">
      <c r="A673"/>
      <c r="B673"/>
      <c r="D673"/>
      <c r="E673"/>
      <c r="F673"/>
    </row>
    <row r="674" spans="1:6" x14ac:dyDescent="0.2">
      <c r="A674"/>
      <c r="B674"/>
      <c r="D674"/>
      <c r="E674"/>
      <c r="F674"/>
    </row>
    <row r="675" spans="1:6" x14ac:dyDescent="0.2">
      <c r="A675"/>
      <c r="B675"/>
      <c r="D675"/>
      <c r="E675"/>
      <c r="F675"/>
    </row>
    <row r="676" spans="1:6" x14ac:dyDescent="0.2">
      <c r="A676"/>
      <c r="B676"/>
      <c r="D676"/>
      <c r="E676"/>
      <c r="F676"/>
    </row>
    <row r="677" spans="1:6" x14ac:dyDescent="0.2">
      <c r="A677"/>
      <c r="B677"/>
      <c r="D677"/>
      <c r="E677"/>
      <c r="F677"/>
    </row>
    <row r="678" spans="1:6" x14ac:dyDescent="0.2">
      <c r="A678"/>
      <c r="B678"/>
      <c r="D678"/>
      <c r="E678"/>
      <c r="F678"/>
    </row>
    <row r="679" spans="1:6" x14ac:dyDescent="0.2">
      <c r="A679"/>
      <c r="B679"/>
      <c r="D679"/>
      <c r="E679"/>
      <c r="F679"/>
    </row>
    <row r="680" spans="1:6" x14ac:dyDescent="0.2">
      <c r="A680"/>
      <c r="B680"/>
      <c r="D680"/>
      <c r="E680"/>
      <c r="F680"/>
    </row>
    <row r="681" spans="1:6" x14ac:dyDescent="0.2">
      <c r="A681"/>
      <c r="B681"/>
      <c r="D681"/>
      <c r="E681"/>
      <c r="F681"/>
    </row>
    <row r="682" spans="1:6" x14ac:dyDescent="0.2">
      <c r="A682"/>
      <c r="B682"/>
      <c r="D682"/>
      <c r="E682"/>
      <c r="F682"/>
    </row>
    <row r="683" spans="1:6" x14ac:dyDescent="0.2">
      <c r="A683"/>
      <c r="B683"/>
      <c r="D683"/>
      <c r="E683"/>
      <c r="F683"/>
    </row>
    <row r="684" spans="1:6" x14ac:dyDescent="0.2">
      <c r="A684"/>
      <c r="B684"/>
      <c r="D684"/>
      <c r="E684"/>
      <c r="F684"/>
    </row>
    <row r="685" spans="1:6" x14ac:dyDescent="0.2">
      <c r="A685"/>
      <c r="B685"/>
      <c r="D685"/>
      <c r="E685"/>
      <c r="F685"/>
    </row>
    <row r="686" spans="1:6" x14ac:dyDescent="0.2">
      <c r="A686"/>
      <c r="B686"/>
      <c r="D686"/>
      <c r="E686"/>
      <c r="F686"/>
    </row>
    <row r="687" spans="1:6" x14ac:dyDescent="0.2">
      <c r="A687"/>
      <c r="B687"/>
      <c r="D687"/>
      <c r="E687"/>
      <c r="F687"/>
    </row>
    <row r="688" spans="1:6" x14ac:dyDescent="0.2">
      <c r="A688"/>
      <c r="B688"/>
      <c r="D688"/>
      <c r="E688"/>
      <c r="F688"/>
    </row>
    <row r="689" spans="1:6" x14ac:dyDescent="0.2">
      <c r="A689"/>
      <c r="B689"/>
      <c r="D689"/>
      <c r="E689"/>
      <c r="F689"/>
    </row>
    <row r="690" spans="1:6" x14ac:dyDescent="0.2">
      <c r="A690"/>
      <c r="B690"/>
      <c r="D690"/>
      <c r="E690"/>
      <c r="F690"/>
    </row>
    <row r="691" spans="1:6" x14ac:dyDescent="0.2">
      <c r="A691"/>
      <c r="B691"/>
      <c r="D691"/>
      <c r="E691"/>
      <c r="F691"/>
    </row>
    <row r="692" spans="1:6" x14ac:dyDescent="0.2">
      <c r="A692"/>
      <c r="B692"/>
      <c r="D692"/>
      <c r="E692"/>
      <c r="F692"/>
    </row>
    <row r="693" spans="1:6" x14ac:dyDescent="0.2">
      <c r="A693"/>
      <c r="B693"/>
      <c r="D693"/>
      <c r="E693"/>
      <c r="F693"/>
    </row>
    <row r="694" spans="1:6" x14ac:dyDescent="0.2">
      <c r="A694"/>
      <c r="B694"/>
      <c r="D694"/>
      <c r="E694"/>
      <c r="F694"/>
    </row>
    <row r="695" spans="1:6" x14ac:dyDescent="0.2">
      <c r="A695"/>
      <c r="B695"/>
      <c r="D695"/>
      <c r="E695"/>
      <c r="F695"/>
    </row>
    <row r="696" spans="1:6" x14ac:dyDescent="0.2">
      <c r="A696"/>
      <c r="B696"/>
      <c r="D696"/>
      <c r="E696"/>
      <c r="F696"/>
    </row>
    <row r="697" spans="1:6" x14ac:dyDescent="0.2">
      <c r="A697"/>
      <c r="B697"/>
      <c r="D697"/>
      <c r="E697"/>
      <c r="F697"/>
    </row>
    <row r="698" spans="1:6" x14ac:dyDescent="0.2">
      <c r="A698"/>
      <c r="B698"/>
      <c r="D698"/>
      <c r="E698"/>
      <c r="F698"/>
    </row>
    <row r="699" spans="1:6" x14ac:dyDescent="0.2">
      <c r="A699"/>
      <c r="B699"/>
      <c r="D699"/>
      <c r="E699"/>
      <c r="F699"/>
    </row>
    <row r="700" spans="1:6" x14ac:dyDescent="0.2">
      <c r="A700"/>
      <c r="B700"/>
      <c r="D700"/>
      <c r="E700"/>
      <c r="F700"/>
    </row>
    <row r="701" spans="1:6" x14ac:dyDescent="0.2">
      <c r="A701"/>
      <c r="B701"/>
      <c r="D701"/>
      <c r="E701"/>
      <c r="F701"/>
    </row>
    <row r="702" spans="1:6" x14ac:dyDescent="0.2">
      <c r="A702"/>
      <c r="B702"/>
      <c r="D702"/>
      <c r="E702"/>
      <c r="F702"/>
    </row>
    <row r="703" spans="1:6" x14ac:dyDescent="0.2">
      <c r="A703"/>
      <c r="B703"/>
      <c r="D703"/>
      <c r="E703"/>
      <c r="F703"/>
    </row>
    <row r="704" spans="1:6" x14ac:dyDescent="0.2">
      <c r="A704"/>
      <c r="B704"/>
      <c r="D704"/>
      <c r="E704"/>
      <c r="F704"/>
    </row>
    <row r="705" spans="1:6" x14ac:dyDescent="0.2">
      <c r="A705"/>
      <c r="B705"/>
      <c r="D705"/>
      <c r="E705"/>
      <c r="F705"/>
    </row>
    <row r="706" spans="1:6" x14ac:dyDescent="0.2">
      <c r="A706"/>
      <c r="B706"/>
      <c r="D706"/>
      <c r="E706"/>
      <c r="F706"/>
    </row>
    <row r="707" spans="1:6" x14ac:dyDescent="0.2">
      <c r="A707"/>
      <c r="B707"/>
      <c r="D707"/>
      <c r="E707"/>
      <c r="F707"/>
    </row>
    <row r="708" spans="1:6" x14ac:dyDescent="0.2">
      <c r="A708"/>
      <c r="B708"/>
      <c r="D708"/>
      <c r="E708"/>
      <c r="F708"/>
    </row>
    <row r="709" spans="1:6" x14ac:dyDescent="0.2">
      <c r="A709"/>
      <c r="B709"/>
      <c r="D709"/>
      <c r="E709"/>
      <c r="F709"/>
    </row>
    <row r="710" spans="1:6" x14ac:dyDescent="0.2">
      <c r="A710"/>
      <c r="B710"/>
      <c r="D710"/>
      <c r="E710"/>
      <c r="F710"/>
    </row>
    <row r="711" spans="1:6" x14ac:dyDescent="0.2">
      <c r="A711"/>
      <c r="B711"/>
      <c r="D711"/>
      <c r="E711"/>
      <c r="F711"/>
    </row>
    <row r="712" spans="1:6" x14ac:dyDescent="0.2">
      <c r="A712"/>
      <c r="B712"/>
      <c r="D712"/>
      <c r="E712"/>
      <c r="F712"/>
    </row>
    <row r="713" spans="1:6" x14ac:dyDescent="0.2">
      <c r="A713"/>
      <c r="B713"/>
      <c r="D713"/>
      <c r="E713"/>
      <c r="F713"/>
    </row>
    <row r="714" spans="1:6" x14ac:dyDescent="0.2">
      <c r="A714"/>
      <c r="B714"/>
      <c r="D714"/>
      <c r="E714"/>
      <c r="F714"/>
    </row>
    <row r="715" spans="1:6" x14ac:dyDescent="0.2">
      <c r="A715"/>
      <c r="B715"/>
      <c r="D715"/>
      <c r="E715"/>
      <c r="F715"/>
    </row>
    <row r="716" spans="1:6" x14ac:dyDescent="0.2">
      <c r="A716"/>
      <c r="B716"/>
      <c r="D716"/>
      <c r="E716"/>
      <c r="F716"/>
    </row>
    <row r="717" spans="1:6" x14ac:dyDescent="0.2">
      <c r="A717"/>
      <c r="B717"/>
      <c r="D717"/>
      <c r="E717"/>
      <c r="F717"/>
    </row>
    <row r="718" spans="1:6" x14ac:dyDescent="0.2">
      <c r="A718"/>
      <c r="B718"/>
      <c r="D718"/>
      <c r="E718"/>
      <c r="F718"/>
    </row>
    <row r="719" spans="1:6" x14ac:dyDescent="0.2">
      <c r="A719"/>
      <c r="B719"/>
      <c r="D719"/>
      <c r="E719"/>
      <c r="F719"/>
    </row>
    <row r="720" spans="1:6" x14ac:dyDescent="0.2">
      <c r="A720"/>
      <c r="B720"/>
      <c r="D720"/>
      <c r="E720"/>
      <c r="F720"/>
    </row>
    <row r="721" spans="1:6" x14ac:dyDescent="0.2">
      <c r="A721"/>
      <c r="B721"/>
      <c r="D721"/>
      <c r="E721"/>
      <c r="F721"/>
    </row>
    <row r="722" spans="1:6" x14ac:dyDescent="0.2">
      <c r="A722"/>
      <c r="B722"/>
      <c r="D722"/>
      <c r="E722"/>
      <c r="F722"/>
    </row>
    <row r="723" spans="1:6" x14ac:dyDescent="0.2">
      <c r="A723"/>
      <c r="B723"/>
      <c r="D723"/>
      <c r="E723"/>
      <c r="F723"/>
    </row>
    <row r="724" spans="1:6" x14ac:dyDescent="0.2">
      <c r="A724"/>
      <c r="B724"/>
      <c r="D724"/>
      <c r="E724"/>
      <c r="F724"/>
    </row>
    <row r="725" spans="1:6" x14ac:dyDescent="0.2">
      <c r="A725"/>
      <c r="B725"/>
      <c r="D725"/>
      <c r="E725"/>
      <c r="F725"/>
    </row>
    <row r="726" spans="1:6" x14ac:dyDescent="0.2">
      <c r="A726"/>
      <c r="B726"/>
      <c r="D726"/>
      <c r="E726"/>
      <c r="F726"/>
    </row>
    <row r="727" spans="1:6" x14ac:dyDescent="0.2">
      <c r="A727"/>
      <c r="B727"/>
      <c r="D727"/>
      <c r="E727"/>
      <c r="F727"/>
    </row>
    <row r="728" spans="1:6" x14ac:dyDescent="0.2">
      <c r="A728"/>
      <c r="B728"/>
      <c r="D728"/>
      <c r="E728"/>
      <c r="F728"/>
    </row>
    <row r="729" spans="1:6" x14ac:dyDescent="0.2">
      <c r="A729"/>
      <c r="B729"/>
      <c r="D729"/>
      <c r="E729"/>
      <c r="F729"/>
    </row>
    <row r="730" spans="1:6" x14ac:dyDescent="0.2">
      <c r="A730"/>
      <c r="B730"/>
      <c r="D730"/>
      <c r="E730"/>
      <c r="F730"/>
    </row>
    <row r="731" spans="1:6" x14ac:dyDescent="0.2">
      <c r="A731"/>
      <c r="B731"/>
      <c r="D731"/>
      <c r="E731"/>
      <c r="F731"/>
    </row>
    <row r="732" spans="1:6" x14ac:dyDescent="0.2">
      <c r="A732"/>
      <c r="B732"/>
      <c r="D732"/>
      <c r="E732"/>
      <c r="F732"/>
    </row>
    <row r="733" spans="1:6" x14ac:dyDescent="0.2">
      <c r="A733"/>
      <c r="B733"/>
      <c r="D733"/>
      <c r="E733"/>
      <c r="F733"/>
    </row>
    <row r="734" spans="1:6" x14ac:dyDescent="0.2">
      <c r="A734"/>
      <c r="B734"/>
      <c r="D734"/>
      <c r="E734"/>
      <c r="F734"/>
    </row>
    <row r="735" spans="1:6" x14ac:dyDescent="0.2">
      <c r="A735"/>
      <c r="B735"/>
      <c r="D735"/>
      <c r="E735"/>
      <c r="F735"/>
    </row>
    <row r="736" spans="1:6" x14ac:dyDescent="0.2">
      <c r="A736"/>
      <c r="B736"/>
      <c r="D736"/>
      <c r="E736"/>
      <c r="F736"/>
    </row>
    <row r="737" spans="1:6" x14ac:dyDescent="0.2">
      <c r="A737"/>
      <c r="B737"/>
      <c r="D737"/>
      <c r="E737"/>
      <c r="F737"/>
    </row>
    <row r="738" spans="1:6" x14ac:dyDescent="0.2">
      <c r="A738"/>
      <c r="B738"/>
      <c r="D738"/>
      <c r="E738"/>
      <c r="F738"/>
    </row>
    <row r="739" spans="1:6" x14ac:dyDescent="0.2">
      <c r="A739"/>
      <c r="B739"/>
      <c r="D739"/>
      <c r="E739"/>
      <c r="F739"/>
    </row>
    <row r="740" spans="1:6" x14ac:dyDescent="0.2">
      <c r="A740"/>
      <c r="B740"/>
      <c r="D740"/>
      <c r="E740"/>
      <c r="F740"/>
    </row>
    <row r="741" spans="1:6" x14ac:dyDescent="0.2">
      <c r="A741"/>
      <c r="B741"/>
      <c r="D741"/>
      <c r="E741"/>
      <c r="F741"/>
    </row>
    <row r="742" spans="1:6" x14ac:dyDescent="0.2">
      <c r="A742"/>
      <c r="B742"/>
      <c r="D742"/>
      <c r="E742"/>
      <c r="F742"/>
    </row>
    <row r="743" spans="1:6" x14ac:dyDescent="0.2">
      <c r="A743"/>
      <c r="B743"/>
      <c r="D743"/>
      <c r="E743"/>
      <c r="F743"/>
    </row>
    <row r="744" spans="1:6" x14ac:dyDescent="0.2">
      <c r="A744"/>
      <c r="B744"/>
      <c r="D744"/>
      <c r="E744"/>
      <c r="F744"/>
    </row>
    <row r="745" spans="1:6" x14ac:dyDescent="0.2">
      <c r="A745"/>
      <c r="B745"/>
      <c r="D745"/>
      <c r="E745"/>
      <c r="F745"/>
    </row>
    <row r="746" spans="1:6" x14ac:dyDescent="0.2">
      <c r="A746"/>
      <c r="B746"/>
      <c r="D746"/>
      <c r="E746"/>
      <c r="F746"/>
    </row>
    <row r="747" spans="1:6" x14ac:dyDescent="0.2">
      <c r="A747"/>
      <c r="B747"/>
      <c r="D747"/>
      <c r="E747"/>
      <c r="F747"/>
    </row>
    <row r="748" spans="1:6" x14ac:dyDescent="0.2">
      <c r="A748"/>
      <c r="B748"/>
      <c r="D748"/>
      <c r="E748"/>
      <c r="F748"/>
    </row>
    <row r="749" spans="1:6" x14ac:dyDescent="0.2">
      <c r="A749"/>
      <c r="B749"/>
      <c r="D749"/>
      <c r="E749"/>
      <c r="F749"/>
    </row>
    <row r="750" spans="1:6" x14ac:dyDescent="0.2">
      <c r="A750"/>
      <c r="B750"/>
      <c r="D750"/>
      <c r="E750"/>
      <c r="F750"/>
    </row>
    <row r="751" spans="1:6" x14ac:dyDescent="0.2">
      <c r="A751"/>
      <c r="B751"/>
      <c r="D751"/>
      <c r="E751"/>
      <c r="F751"/>
    </row>
    <row r="752" spans="1:6" x14ac:dyDescent="0.2">
      <c r="A752"/>
      <c r="B752"/>
      <c r="D752"/>
      <c r="E752"/>
      <c r="F752"/>
    </row>
    <row r="753" spans="1:6" x14ac:dyDescent="0.2">
      <c r="A753"/>
      <c r="B753"/>
      <c r="D753"/>
      <c r="E753"/>
      <c r="F753"/>
    </row>
    <row r="754" spans="1:6" x14ac:dyDescent="0.2">
      <c r="A754"/>
      <c r="B754"/>
      <c r="D754"/>
      <c r="E754"/>
      <c r="F754"/>
    </row>
    <row r="755" spans="1:6" x14ac:dyDescent="0.2">
      <c r="A755"/>
      <c r="B755"/>
      <c r="D755"/>
      <c r="E755"/>
      <c r="F755"/>
    </row>
    <row r="756" spans="1:6" x14ac:dyDescent="0.2">
      <c r="A756"/>
      <c r="B756"/>
      <c r="D756"/>
      <c r="E756"/>
      <c r="F756"/>
    </row>
    <row r="757" spans="1:6" x14ac:dyDescent="0.2">
      <c r="A757"/>
      <c r="B757"/>
      <c r="D757"/>
      <c r="E757"/>
      <c r="F757"/>
    </row>
    <row r="758" spans="1:6" x14ac:dyDescent="0.2">
      <c r="A758"/>
      <c r="B758"/>
      <c r="D758"/>
      <c r="E758"/>
      <c r="F758"/>
    </row>
    <row r="759" spans="1:6" x14ac:dyDescent="0.2">
      <c r="A759"/>
      <c r="B759"/>
      <c r="D759"/>
      <c r="E759"/>
      <c r="F759"/>
    </row>
    <row r="760" spans="1:6" x14ac:dyDescent="0.2">
      <c r="A760"/>
      <c r="B760"/>
      <c r="D760"/>
      <c r="E760"/>
      <c r="F760"/>
    </row>
    <row r="761" spans="1:6" x14ac:dyDescent="0.2">
      <c r="A761"/>
      <c r="B761"/>
      <c r="D761"/>
      <c r="E761"/>
      <c r="F761"/>
    </row>
    <row r="762" spans="1:6" x14ac:dyDescent="0.2">
      <c r="A762"/>
      <c r="B762"/>
      <c r="D762"/>
      <c r="E762"/>
      <c r="F762"/>
    </row>
    <row r="763" spans="1:6" x14ac:dyDescent="0.2">
      <c r="A763"/>
      <c r="B763"/>
      <c r="D763"/>
      <c r="E763"/>
      <c r="F763"/>
    </row>
    <row r="764" spans="1:6" x14ac:dyDescent="0.2">
      <c r="A764"/>
      <c r="B764"/>
      <c r="D764"/>
      <c r="E764"/>
      <c r="F764"/>
    </row>
    <row r="765" spans="1:6" x14ac:dyDescent="0.2">
      <c r="A765"/>
      <c r="B765"/>
      <c r="D765"/>
      <c r="E765"/>
      <c r="F765"/>
    </row>
    <row r="766" spans="1:6" x14ac:dyDescent="0.2">
      <c r="A766"/>
      <c r="B766"/>
      <c r="D766"/>
      <c r="E766"/>
      <c r="F766"/>
    </row>
    <row r="767" spans="1:6" x14ac:dyDescent="0.2">
      <c r="A767"/>
      <c r="B767"/>
      <c r="D767"/>
      <c r="E767"/>
      <c r="F767"/>
    </row>
    <row r="768" spans="1:6" x14ac:dyDescent="0.2">
      <c r="A768"/>
      <c r="B768"/>
      <c r="D768"/>
      <c r="E768"/>
      <c r="F768"/>
    </row>
    <row r="769" spans="1:6" x14ac:dyDescent="0.2">
      <c r="A769"/>
      <c r="B769"/>
      <c r="D769"/>
      <c r="E769"/>
      <c r="F769"/>
    </row>
    <row r="770" spans="1:6" x14ac:dyDescent="0.2">
      <c r="A770"/>
      <c r="B770"/>
      <c r="D770"/>
      <c r="E770"/>
      <c r="F770"/>
    </row>
    <row r="771" spans="1:6" x14ac:dyDescent="0.2">
      <c r="A771"/>
      <c r="B771"/>
      <c r="D771"/>
      <c r="E771"/>
      <c r="F771"/>
    </row>
    <row r="772" spans="1:6" x14ac:dyDescent="0.2">
      <c r="A772"/>
      <c r="B772"/>
      <c r="D772"/>
      <c r="E772"/>
      <c r="F772"/>
    </row>
    <row r="773" spans="1:6" x14ac:dyDescent="0.2">
      <c r="A773"/>
      <c r="B773"/>
      <c r="D773"/>
      <c r="E773"/>
      <c r="F773"/>
    </row>
    <row r="774" spans="1:6" x14ac:dyDescent="0.2">
      <c r="A774"/>
      <c r="B774"/>
      <c r="D774"/>
      <c r="E774"/>
      <c r="F774"/>
    </row>
    <row r="775" spans="1:6" x14ac:dyDescent="0.2">
      <c r="A775"/>
      <c r="B775"/>
      <c r="D775"/>
      <c r="E775"/>
      <c r="F775"/>
    </row>
    <row r="776" spans="1:6" x14ac:dyDescent="0.2">
      <c r="A776"/>
      <c r="B776"/>
      <c r="D776"/>
      <c r="E776"/>
      <c r="F776"/>
    </row>
    <row r="777" spans="1:6" x14ac:dyDescent="0.2">
      <c r="A777"/>
      <c r="B777"/>
      <c r="D777"/>
      <c r="E777"/>
      <c r="F777"/>
    </row>
    <row r="778" spans="1:6" x14ac:dyDescent="0.2">
      <c r="A778"/>
      <c r="B778"/>
      <c r="D778"/>
      <c r="E778"/>
      <c r="F778"/>
    </row>
    <row r="779" spans="1:6" x14ac:dyDescent="0.2">
      <c r="A779"/>
      <c r="B779"/>
      <c r="D779"/>
      <c r="E779"/>
      <c r="F779"/>
    </row>
    <row r="780" spans="1:6" x14ac:dyDescent="0.2">
      <c r="A780"/>
      <c r="B780"/>
      <c r="D780"/>
      <c r="E780"/>
      <c r="F780"/>
    </row>
    <row r="781" spans="1:6" x14ac:dyDescent="0.2">
      <c r="A781"/>
      <c r="B781"/>
      <c r="D781"/>
      <c r="E781"/>
      <c r="F781"/>
    </row>
    <row r="782" spans="1:6" x14ac:dyDescent="0.2">
      <c r="A782"/>
      <c r="B782"/>
      <c r="D782"/>
      <c r="E782"/>
      <c r="F782"/>
    </row>
    <row r="783" spans="1:6" x14ac:dyDescent="0.2">
      <c r="A783"/>
      <c r="B783"/>
      <c r="D783"/>
      <c r="E783"/>
      <c r="F783"/>
    </row>
    <row r="784" spans="1:6" x14ac:dyDescent="0.2">
      <c r="A784"/>
      <c r="B784"/>
      <c r="D784"/>
      <c r="E784"/>
      <c r="F784"/>
    </row>
    <row r="785" spans="1:6" x14ac:dyDescent="0.2">
      <c r="A785"/>
      <c r="B785"/>
      <c r="D785"/>
      <c r="E785"/>
      <c r="F785"/>
    </row>
    <row r="786" spans="1:6" x14ac:dyDescent="0.2">
      <c r="A786"/>
      <c r="B786"/>
      <c r="D786"/>
      <c r="E786"/>
      <c r="F786"/>
    </row>
    <row r="787" spans="1:6" x14ac:dyDescent="0.2">
      <c r="A787"/>
      <c r="B787"/>
      <c r="D787"/>
      <c r="E787"/>
      <c r="F787"/>
    </row>
    <row r="788" spans="1:6" x14ac:dyDescent="0.2">
      <c r="A788"/>
      <c r="B788"/>
      <c r="D788"/>
      <c r="E788"/>
      <c r="F788"/>
    </row>
    <row r="789" spans="1:6" x14ac:dyDescent="0.2">
      <c r="A789"/>
      <c r="B789"/>
      <c r="D789"/>
      <c r="E789"/>
      <c r="F789"/>
    </row>
    <row r="790" spans="1:6" x14ac:dyDescent="0.2">
      <c r="A790"/>
      <c r="B790"/>
      <c r="D790"/>
      <c r="E790"/>
      <c r="F790"/>
    </row>
    <row r="791" spans="1:6" x14ac:dyDescent="0.2">
      <c r="A791"/>
      <c r="B791"/>
      <c r="D791"/>
      <c r="E791"/>
      <c r="F791"/>
    </row>
    <row r="792" spans="1:6" x14ac:dyDescent="0.2">
      <c r="A792"/>
      <c r="B792"/>
      <c r="D792"/>
      <c r="E792"/>
      <c r="F792"/>
    </row>
    <row r="793" spans="1:6" x14ac:dyDescent="0.2">
      <c r="A793"/>
      <c r="B793"/>
      <c r="D793"/>
      <c r="E793"/>
      <c r="F793"/>
    </row>
    <row r="794" spans="1:6" x14ac:dyDescent="0.2">
      <c r="A794"/>
      <c r="B794"/>
      <c r="D794"/>
      <c r="E794"/>
      <c r="F794"/>
    </row>
    <row r="795" spans="1:6" x14ac:dyDescent="0.2">
      <c r="A795"/>
      <c r="B795"/>
      <c r="D795"/>
      <c r="E795"/>
      <c r="F795"/>
    </row>
    <row r="796" spans="1:6" x14ac:dyDescent="0.2">
      <c r="A796"/>
      <c r="B796"/>
      <c r="D796"/>
      <c r="E796"/>
      <c r="F796"/>
    </row>
    <row r="797" spans="1:6" x14ac:dyDescent="0.2">
      <c r="A797"/>
      <c r="B797"/>
      <c r="D797"/>
      <c r="E797"/>
      <c r="F797"/>
    </row>
    <row r="798" spans="1:6" x14ac:dyDescent="0.2">
      <c r="A798"/>
      <c r="B798"/>
      <c r="D798"/>
      <c r="E798"/>
      <c r="F798"/>
    </row>
    <row r="799" spans="1:6" x14ac:dyDescent="0.2">
      <c r="A799"/>
      <c r="B799"/>
      <c r="D799"/>
      <c r="E799"/>
      <c r="F799"/>
    </row>
    <row r="800" spans="1:6" x14ac:dyDescent="0.2">
      <c r="A800"/>
      <c r="B800"/>
      <c r="D800"/>
      <c r="E800"/>
      <c r="F800"/>
    </row>
    <row r="801" spans="1:6" x14ac:dyDescent="0.2">
      <c r="A801"/>
      <c r="B801"/>
      <c r="D801"/>
      <c r="E801"/>
      <c r="F801"/>
    </row>
    <row r="802" spans="1:6" x14ac:dyDescent="0.2">
      <c r="A802"/>
      <c r="B802"/>
      <c r="D802"/>
      <c r="E802"/>
      <c r="F802"/>
    </row>
    <row r="803" spans="1:6" x14ac:dyDescent="0.2">
      <c r="A803"/>
      <c r="B803"/>
      <c r="D803"/>
      <c r="E803"/>
      <c r="F803"/>
    </row>
    <row r="804" spans="1:6" x14ac:dyDescent="0.2">
      <c r="A804"/>
      <c r="B804"/>
      <c r="D804"/>
      <c r="E804"/>
      <c r="F804"/>
    </row>
    <row r="805" spans="1:6" x14ac:dyDescent="0.2">
      <c r="A805"/>
      <c r="B805"/>
      <c r="D805"/>
      <c r="E805"/>
      <c r="F805"/>
    </row>
    <row r="806" spans="1:6" x14ac:dyDescent="0.2">
      <c r="A806"/>
      <c r="B806"/>
      <c r="D806"/>
      <c r="E806"/>
      <c r="F806"/>
    </row>
    <row r="807" spans="1:6" x14ac:dyDescent="0.2">
      <c r="A807"/>
      <c r="B807"/>
      <c r="D807"/>
      <c r="E807"/>
      <c r="F807"/>
    </row>
    <row r="808" spans="1:6" x14ac:dyDescent="0.2">
      <c r="A808"/>
      <c r="B808"/>
      <c r="D808"/>
      <c r="E808"/>
      <c r="F808"/>
    </row>
    <row r="809" spans="1:6" x14ac:dyDescent="0.2">
      <c r="A809"/>
      <c r="B809"/>
      <c r="D809"/>
      <c r="E809"/>
      <c r="F809"/>
    </row>
    <row r="810" spans="1:6" x14ac:dyDescent="0.2">
      <c r="A810"/>
      <c r="B810"/>
      <c r="D810"/>
      <c r="E810"/>
      <c r="F810"/>
    </row>
    <row r="811" spans="1:6" x14ac:dyDescent="0.2">
      <c r="A811"/>
      <c r="B811"/>
      <c r="D811"/>
      <c r="E811"/>
      <c r="F811"/>
    </row>
    <row r="812" spans="1:6" x14ac:dyDescent="0.2">
      <c r="A812"/>
      <c r="B812"/>
      <c r="D812"/>
      <c r="E812"/>
      <c r="F812"/>
    </row>
    <row r="813" spans="1:6" x14ac:dyDescent="0.2">
      <c r="A813"/>
      <c r="B813"/>
      <c r="D813"/>
      <c r="E813"/>
      <c r="F813"/>
    </row>
    <row r="814" spans="1:6" x14ac:dyDescent="0.2">
      <c r="A814"/>
      <c r="B814"/>
      <c r="D814"/>
      <c r="E814"/>
      <c r="F814"/>
    </row>
    <row r="815" spans="1:6" x14ac:dyDescent="0.2">
      <c r="A815"/>
      <c r="B815"/>
      <c r="D815"/>
      <c r="E815"/>
      <c r="F815"/>
    </row>
    <row r="816" spans="1:6" x14ac:dyDescent="0.2">
      <c r="A816"/>
      <c r="B816"/>
      <c r="D816"/>
      <c r="E816"/>
      <c r="F816"/>
    </row>
    <row r="817" spans="1:6" x14ac:dyDescent="0.2">
      <c r="A817"/>
      <c r="B817"/>
      <c r="D817"/>
      <c r="E817"/>
      <c r="F817"/>
    </row>
    <row r="818" spans="1:6" x14ac:dyDescent="0.2">
      <c r="A818"/>
      <c r="B818"/>
      <c r="D818"/>
      <c r="E818"/>
      <c r="F818"/>
    </row>
    <row r="819" spans="1:6" x14ac:dyDescent="0.2">
      <c r="A819"/>
      <c r="B819"/>
      <c r="D819"/>
      <c r="E819"/>
      <c r="F819"/>
    </row>
    <row r="820" spans="1:6" x14ac:dyDescent="0.2">
      <c r="A820"/>
      <c r="B820"/>
      <c r="D820"/>
      <c r="E820"/>
      <c r="F820"/>
    </row>
    <row r="821" spans="1:6" x14ac:dyDescent="0.2">
      <c r="A821"/>
      <c r="B821"/>
      <c r="D821"/>
      <c r="E821"/>
      <c r="F821"/>
    </row>
    <row r="822" spans="1:6" x14ac:dyDescent="0.2">
      <c r="A822"/>
      <c r="B822"/>
      <c r="D822"/>
      <c r="E822"/>
      <c r="F822"/>
    </row>
    <row r="823" spans="1:6" x14ac:dyDescent="0.2">
      <c r="A823"/>
      <c r="B823"/>
      <c r="D823"/>
      <c r="E823"/>
      <c r="F823"/>
    </row>
    <row r="824" spans="1:6" x14ac:dyDescent="0.2">
      <c r="A824"/>
      <c r="B824"/>
      <c r="D824"/>
      <c r="E824"/>
      <c r="F824"/>
    </row>
    <row r="825" spans="1:6" x14ac:dyDescent="0.2">
      <c r="A825"/>
      <c r="B825"/>
      <c r="D825"/>
      <c r="E825"/>
      <c r="F825"/>
    </row>
    <row r="826" spans="1:6" x14ac:dyDescent="0.2">
      <c r="A826"/>
      <c r="B826"/>
      <c r="D826"/>
      <c r="E826"/>
      <c r="F826"/>
    </row>
    <row r="827" spans="1:6" x14ac:dyDescent="0.2">
      <c r="A827"/>
      <c r="B827"/>
      <c r="D827"/>
      <c r="E827"/>
      <c r="F827"/>
    </row>
    <row r="828" spans="1:6" x14ac:dyDescent="0.2">
      <c r="A828"/>
      <c r="B828"/>
      <c r="D828"/>
      <c r="E828"/>
      <c r="F828"/>
    </row>
    <row r="829" spans="1:6" x14ac:dyDescent="0.2">
      <c r="A829"/>
      <c r="B829"/>
      <c r="D829"/>
      <c r="E829"/>
      <c r="F829"/>
    </row>
    <row r="830" spans="1:6" x14ac:dyDescent="0.2">
      <c r="A830"/>
      <c r="B830"/>
      <c r="D830"/>
      <c r="E830"/>
      <c r="F830"/>
    </row>
    <row r="831" spans="1:6" x14ac:dyDescent="0.2">
      <c r="A831"/>
      <c r="B831"/>
      <c r="D831"/>
      <c r="E831"/>
      <c r="F831"/>
    </row>
    <row r="832" spans="1:6" x14ac:dyDescent="0.2">
      <c r="A832"/>
      <c r="B832"/>
      <c r="D832"/>
      <c r="E832"/>
      <c r="F832"/>
    </row>
    <row r="833" spans="1:6" x14ac:dyDescent="0.2">
      <c r="A833"/>
      <c r="B833"/>
      <c r="D833"/>
      <c r="E833"/>
      <c r="F833"/>
    </row>
    <row r="834" spans="1:6" x14ac:dyDescent="0.2">
      <c r="A834"/>
      <c r="B834"/>
      <c r="D834"/>
      <c r="E834"/>
      <c r="F834"/>
    </row>
    <row r="835" spans="1:6" x14ac:dyDescent="0.2">
      <c r="A835"/>
      <c r="B835"/>
      <c r="D835"/>
      <c r="E835"/>
      <c r="F835"/>
    </row>
    <row r="836" spans="1:6" x14ac:dyDescent="0.2">
      <c r="A836"/>
      <c r="B836"/>
      <c r="D836"/>
      <c r="E836"/>
      <c r="F836"/>
    </row>
    <row r="837" spans="1:6" x14ac:dyDescent="0.2">
      <c r="A837"/>
      <c r="B837"/>
      <c r="D837"/>
      <c r="E837"/>
      <c r="F837"/>
    </row>
    <row r="838" spans="1:6" x14ac:dyDescent="0.2">
      <c r="A838"/>
      <c r="B838"/>
      <c r="D838"/>
      <c r="E838"/>
      <c r="F838"/>
    </row>
    <row r="839" spans="1:6" x14ac:dyDescent="0.2">
      <c r="A839"/>
      <c r="B839"/>
      <c r="D839"/>
      <c r="E839"/>
      <c r="F839"/>
    </row>
    <row r="840" spans="1:6" x14ac:dyDescent="0.2">
      <c r="A840"/>
      <c r="B840"/>
      <c r="D840"/>
      <c r="E840"/>
      <c r="F840"/>
    </row>
    <row r="841" spans="1:6" x14ac:dyDescent="0.2">
      <c r="A841"/>
      <c r="B841"/>
      <c r="D841"/>
      <c r="E841"/>
      <c r="F841"/>
    </row>
    <row r="842" spans="1:6" x14ac:dyDescent="0.2">
      <c r="A842"/>
      <c r="B842"/>
      <c r="D842"/>
      <c r="E842"/>
      <c r="F842"/>
    </row>
    <row r="843" spans="1:6" x14ac:dyDescent="0.2">
      <c r="A843"/>
      <c r="B843"/>
      <c r="D843"/>
      <c r="E843"/>
      <c r="F843"/>
    </row>
    <row r="844" spans="1:6" x14ac:dyDescent="0.2">
      <c r="A844"/>
      <c r="B844"/>
      <c r="D844"/>
      <c r="E844"/>
      <c r="F844"/>
    </row>
    <row r="845" spans="1:6" x14ac:dyDescent="0.2">
      <c r="A845"/>
      <c r="B845"/>
      <c r="D845"/>
      <c r="E845"/>
      <c r="F845"/>
    </row>
    <row r="846" spans="1:6" x14ac:dyDescent="0.2">
      <c r="A846"/>
      <c r="B846"/>
      <c r="D846"/>
      <c r="E846"/>
      <c r="F846"/>
    </row>
    <row r="847" spans="1:6" x14ac:dyDescent="0.2">
      <c r="A847"/>
      <c r="B847"/>
      <c r="D847"/>
      <c r="E847"/>
      <c r="F847"/>
    </row>
    <row r="848" spans="1:6" x14ac:dyDescent="0.2">
      <c r="A848"/>
      <c r="B848"/>
      <c r="D848"/>
      <c r="E848"/>
      <c r="F848"/>
    </row>
    <row r="849" spans="1:6" x14ac:dyDescent="0.2">
      <c r="A849"/>
      <c r="B849"/>
      <c r="D849"/>
      <c r="E849"/>
      <c r="F849"/>
    </row>
    <row r="850" spans="1:6" x14ac:dyDescent="0.2">
      <c r="A850"/>
      <c r="B850"/>
      <c r="D850"/>
      <c r="E850"/>
      <c r="F850"/>
    </row>
    <row r="851" spans="1:6" x14ac:dyDescent="0.2">
      <c r="A851"/>
      <c r="B851"/>
      <c r="D851"/>
      <c r="E851"/>
      <c r="F851"/>
    </row>
    <row r="852" spans="1:6" x14ac:dyDescent="0.2">
      <c r="A852"/>
      <c r="B852"/>
      <c r="D852"/>
      <c r="E852"/>
      <c r="F852"/>
    </row>
    <row r="853" spans="1:6" x14ac:dyDescent="0.2">
      <c r="A853"/>
      <c r="B853"/>
      <c r="D853"/>
      <c r="E853"/>
      <c r="F853"/>
    </row>
    <row r="854" spans="1:6" x14ac:dyDescent="0.2">
      <c r="A854"/>
      <c r="B854"/>
      <c r="D854"/>
      <c r="E854"/>
      <c r="F854"/>
    </row>
    <row r="855" spans="1:6" x14ac:dyDescent="0.2">
      <c r="A855"/>
      <c r="B855"/>
      <c r="D855"/>
      <c r="E855"/>
      <c r="F855"/>
    </row>
    <row r="856" spans="1:6" x14ac:dyDescent="0.2">
      <c r="A856"/>
      <c r="B856"/>
      <c r="D856"/>
      <c r="E856"/>
      <c r="F856"/>
    </row>
    <row r="857" spans="1:6" x14ac:dyDescent="0.2">
      <c r="A857"/>
      <c r="B857"/>
      <c r="D857"/>
      <c r="E857"/>
      <c r="F857"/>
    </row>
    <row r="858" spans="1:6" x14ac:dyDescent="0.2">
      <c r="A858"/>
      <c r="B858"/>
      <c r="D858"/>
      <c r="E858"/>
      <c r="F858"/>
    </row>
    <row r="859" spans="1:6" x14ac:dyDescent="0.2">
      <c r="A859"/>
      <c r="B859"/>
      <c r="D859"/>
      <c r="E859"/>
      <c r="F859"/>
    </row>
    <row r="860" spans="1:6" x14ac:dyDescent="0.2">
      <c r="A860"/>
      <c r="B860"/>
      <c r="D860"/>
      <c r="E860"/>
      <c r="F860"/>
    </row>
    <row r="861" spans="1:6" x14ac:dyDescent="0.2">
      <c r="A861"/>
      <c r="B861"/>
      <c r="D861"/>
      <c r="E861"/>
      <c r="F861"/>
    </row>
    <row r="862" spans="1:6" x14ac:dyDescent="0.2">
      <c r="A862"/>
      <c r="B862"/>
      <c r="D862"/>
      <c r="E862"/>
      <c r="F862"/>
    </row>
    <row r="863" spans="1:6" x14ac:dyDescent="0.2">
      <c r="A863"/>
      <c r="B863"/>
      <c r="D863"/>
      <c r="E863"/>
      <c r="F863"/>
    </row>
    <row r="864" spans="1:6" x14ac:dyDescent="0.2">
      <c r="A864"/>
      <c r="B864"/>
      <c r="D864"/>
      <c r="E864"/>
      <c r="F864"/>
    </row>
    <row r="865" spans="1:6" x14ac:dyDescent="0.2">
      <c r="A865"/>
      <c r="B865"/>
      <c r="D865"/>
      <c r="E865"/>
      <c r="F865"/>
    </row>
    <row r="866" spans="1:6" x14ac:dyDescent="0.2">
      <c r="A866"/>
      <c r="B866"/>
      <c r="D866"/>
      <c r="E866"/>
      <c r="F866"/>
    </row>
    <row r="867" spans="1:6" x14ac:dyDescent="0.2">
      <c r="A867"/>
      <c r="B867"/>
      <c r="D867"/>
      <c r="E867"/>
      <c r="F867"/>
    </row>
    <row r="868" spans="1:6" x14ac:dyDescent="0.2">
      <c r="A868"/>
      <c r="B868"/>
      <c r="D868"/>
      <c r="E868"/>
      <c r="F868"/>
    </row>
    <row r="869" spans="1:6" x14ac:dyDescent="0.2">
      <c r="A869"/>
      <c r="B869"/>
      <c r="D869"/>
      <c r="E869"/>
      <c r="F869"/>
    </row>
    <row r="870" spans="1:6" x14ac:dyDescent="0.2">
      <c r="A870"/>
      <c r="B870"/>
      <c r="D870"/>
      <c r="E870"/>
      <c r="F870"/>
    </row>
    <row r="871" spans="1:6" x14ac:dyDescent="0.2">
      <c r="A871"/>
      <c r="B871"/>
      <c r="D871"/>
      <c r="E871"/>
      <c r="F871"/>
    </row>
    <row r="872" spans="1:6" x14ac:dyDescent="0.2">
      <c r="A872"/>
      <c r="B872"/>
      <c r="D872"/>
      <c r="E872"/>
      <c r="F872"/>
    </row>
    <row r="873" spans="1:6" x14ac:dyDescent="0.2">
      <c r="A873"/>
      <c r="B873"/>
      <c r="D873"/>
      <c r="E873"/>
      <c r="F873"/>
    </row>
    <row r="874" spans="1:6" x14ac:dyDescent="0.2">
      <c r="A874"/>
      <c r="B874"/>
      <c r="D874"/>
      <c r="E874"/>
      <c r="F874"/>
    </row>
    <row r="875" spans="1:6" x14ac:dyDescent="0.2">
      <c r="A875"/>
      <c r="B875"/>
      <c r="D875"/>
      <c r="E875"/>
      <c r="F875"/>
    </row>
    <row r="876" spans="1:6" x14ac:dyDescent="0.2">
      <c r="A876"/>
      <c r="B876"/>
      <c r="D876"/>
      <c r="E876"/>
      <c r="F876"/>
    </row>
    <row r="877" spans="1:6" x14ac:dyDescent="0.2">
      <c r="A877"/>
      <c r="B877"/>
      <c r="D877"/>
      <c r="E877"/>
      <c r="F877"/>
    </row>
    <row r="878" spans="1:6" x14ac:dyDescent="0.2">
      <c r="A878"/>
      <c r="B878"/>
      <c r="D878"/>
      <c r="E878"/>
      <c r="F878"/>
    </row>
    <row r="879" spans="1:6" x14ac:dyDescent="0.2">
      <c r="A879"/>
      <c r="B879"/>
      <c r="D879"/>
      <c r="E879"/>
      <c r="F879"/>
    </row>
    <row r="880" spans="1:6" x14ac:dyDescent="0.2">
      <c r="A880"/>
      <c r="B880"/>
      <c r="D880"/>
      <c r="E880"/>
      <c r="F880"/>
    </row>
    <row r="881" spans="1:6" x14ac:dyDescent="0.2">
      <c r="A881"/>
      <c r="B881"/>
      <c r="D881"/>
      <c r="E881"/>
      <c r="F881"/>
    </row>
    <row r="882" spans="1:6" x14ac:dyDescent="0.2">
      <c r="A882"/>
      <c r="B882"/>
      <c r="D882"/>
      <c r="E882"/>
      <c r="F882"/>
    </row>
    <row r="883" spans="1:6" x14ac:dyDescent="0.2">
      <c r="A883"/>
      <c r="B883"/>
      <c r="D883"/>
      <c r="E883"/>
      <c r="F883"/>
    </row>
    <row r="884" spans="1:6" x14ac:dyDescent="0.2">
      <c r="A884"/>
      <c r="B884"/>
      <c r="D884"/>
      <c r="E884"/>
      <c r="F884"/>
    </row>
    <row r="885" spans="1:6" x14ac:dyDescent="0.2">
      <c r="A885"/>
      <c r="B885"/>
      <c r="D885"/>
      <c r="E885"/>
      <c r="F885"/>
    </row>
    <row r="886" spans="1:6" x14ac:dyDescent="0.2">
      <c r="A886"/>
      <c r="B886"/>
      <c r="D886"/>
      <c r="E886"/>
      <c r="F886"/>
    </row>
    <row r="887" spans="1:6" x14ac:dyDescent="0.2">
      <c r="A887"/>
      <c r="B887"/>
      <c r="D887"/>
      <c r="E887"/>
      <c r="F887"/>
    </row>
    <row r="888" spans="1:6" x14ac:dyDescent="0.2">
      <c r="A888"/>
      <c r="B888"/>
      <c r="D888"/>
      <c r="E888"/>
      <c r="F888"/>
    </row>
    <row r="889" spans="1:6" x14ac:dyDescent="0.2">
      <c r="A889"/>
      <c r="B889"/>
      <c r="D889"/>
      <c r="E889"/>
      <c r="F889"/>
    </row>
    <row r="890" spans="1:6" x14ac:dyDescent="0.2">
      <c r="A890"/>
      <c r="B890"/>
      <c r="D890"/>
      <c r="E890"/>
      <c r="F890"/>
    </row>
    <row r="891" spans="1:6" x14ac:dyDescent="0.2">
      <c r="A891"/>
      <c r="B891"/>
      <c r="D891"/>
      <c r="E891"/>
      <c r="F891"/>
    </row>
    <row r="892" spans="1:6" x14ac:dyDescent="0.2">
      <c r="A892"/>
      <c r="B892"/>
      <c r="D892"/>
      <c r="E892"/>
      <c r="F892"/>
    </row>
    <row r="893" spans="1:6" x14ac:dyDescent="0.2">
      <c r="A893"/>
      <c r="B893"/>
      <c r="D893"/>
      <c r="E893"/>
      <c r="F893"/>
    </row>
    <row r="894" spans="1:6" x14ac:dyDescent="0.2">
      <c r="A894"/>
      <c r="B894"/>
      <c r="D894"/>
      <c r="E894"/>
      <c r="F894"/>
    </row>
    <row r="895" spans="1:6" x14ac:dyDescent="0.2">
      <c r="A895"/>
      <c r="B895"/>
      <c r="D895"/>
      <c r="E895"/>
      <c r="F895"/>
    </row>
    <row r="896" spans="1:6" x14ac:dyDescent="0.2">
      <c r="A896"/>
      <c r="B896"/>
      <c r="D896"/>
      <c r="E896"/>
      <c r="F896"/>
    </row>
    <row r="897" spans="1:6" x14ac:dyDescent="0.2">
      <c r="A897"/>
      <c r="B897"/>
      <c r="D897"/>
      <c r="E897"/>
      <c r="F897"/>
    </row>
    <row r="898" spans="1:6" x14ac:dyDescent="0.2">
      <c r="A898"/>
      <c r="B898"/>
      <c r="D898"/>
      <c r="E898"/>
      <c r="F898"/>
    </row>
    <row r="899" spans="1:6" x14ac:dyDescent="0.2">
      <c r="A899"/>
      <c r="B899"/>
      <c r="D899"/>
      <c r="E899"/>
      <c r="F899"/>
    </row>
    <row r="900" spans="1:6" x14ac:dyDescent="0.2">
      <c r="A900"/>
      <c r="B900"/>
      <c r="D900"/>
      <c r="E900"/>
      <c r="F900"/>
    </row>
    <row r="901" spans="1:6" x14ac:dyDescent="0.2">
      <c r="A901"/>
      <c r="B901"/>
      <c r="D901"/>
      <c r="E901"/>
      <c r="F901"/>
    </row>
    <row r="902" spans="1:6" x14ac:dyDescent="0.2">
      <c r="A902"/>
      <c r="B902"/>
      <c r="D902"/>
      <c r="E902"/>
      <c r="F902"/>
    </row>
    <row r="903" spans="1:6" x14ac:dyDescent="0.2">
      <c r="A903"/>
      <c r="B903"/>
      <c r="D903"/>
      <c r="E903"/>
      <c r="F903"/>
    </row>
    <row r="904" spans="1:6" x14ac:dyDescent="0.2">
      <c r="A904"/>
      <c r="B904"/>
      <c r="D904"/>
      <c r="E904"/>
      <c r="F904"/>
    </row>
    <row r="905" spans="1:6" x14ac:dyDescent="0.2">
      <c r="A905"/>
      <c r="B905"/>
      <c r="D905"/>
      <c r="E905"/>
      <c r="F905"/>
    </row>
    <row r="906" spans="1:6" x14ac:dyDescent="0.2">
      <c r="A906"/>
      <c r="B906"/>
      <c r="D906"/>
      <c r="E906"/>
      <c r="F906"/>
    </row>
    <row r="907" spans="1:6" x14ac:dyDescent="0.2">
      <c r="A907"/>
      <c r="B907"/>
      <c r="D907"/>
      <c r="E907"/>
      <c r="F907"/>
    </row>
    <row r="908" spans="1:6" x14ac:dyDescent="0.2">
      <c r="A908"/>
      <c r="B908"/>
      <c r="D908"/>
      <c r="E908"/>
      <c r="F908"/>
    </row>
    <row r="909" spans="1:6" x14ac:dyDescent="0.2">
      <c r="A909"/>
      <c r="B909"/>
      <c r="D909"/>
      <c r="E909"/>
      <c r="F909"/>
    </row>
    <row r="910" spans="1:6" x14ac:dyDescent="0.2">
      <c r="A910"/>
      <c r="B910"/>
      <c r="D910"/>
      <c r="E910"/>
      <c r="F910"/>
    </row>
    <row r="911" spans="1:6" x14ac:dyDescent="0.2">
      <c r="A911"/>
      <c r="B911"/>
      <c r="D911"/>
      <c r="E911"/>
      <c r="F911"/>
    </row>
    <row r="912" spans="1:6" x14ac:dyDescent="0.2">
      <c r="A912"/>
      <c r="B912"/>
      <c r="D912"/>
      <c r="E912"/>
      <c r="F912"/>
    </row>
    <row r="913" spans="1:6" x14ac:dyDescent="0.2">
      <c r="A913"/>
      <c r="B913"/>
      <c r="D913"/>
      <c r="E913"/>
      <c r="F913"/>
    </row>
    <row r="914" spans="1:6" x14ac:dyDescent="0.2">
      <c r="A914"/>
      <c r="B914"/>
      <c r="D914"/>
      <c r="E914"/>
      <c r="F914"/>
    </row>
    <row r="915" spans="1:6" x14ac:dyDescent="0.2">
      <c r="A915"/>
      <c r="B915"/>
      <c r="D915"/>
      <c r="E915"/>
      <c r="F915"/>
    </row>
    <row r="916" spans="1:6" x14ac:dyDescent="0.2">
      <c r="A916"/>
      <c r="B916"/>
      <c r="D916"/>
      <c r="E916"/>
      <c r="F916"/>
    </row>
    <row r="917" spans="1:6" x14ac:dyDescent="0.2">
      <c r="A917"/>
      <c r="B917"/>
      <c r="D917"/>
      <c r="E917"/>
      <c r="F917"/>
    </row>
    <row r="918" spans="1:6" x14ac:dyDescent="0.2">
      <c r="A918"/>
      <c r="B918"/>
      <c r="D918"/>
      <c r="E918"/>
      <c r="F918"/>
    </row>
    <row r="919" spans="1:6" x14ac:dyDescent="0.2">
      <c r="A919"/>
      <c r="B919"/>
      <c r="D919"/>
      <c r="E919"/>
      <c r="F919"/>
    </row>
    <row r="920" spans="1:6" x14ac:dyDescent="0.2">
      <c r="A920"/>
      <c r="B920"/>
      <c r="D920"/>
      <c r="E920"/>
      <c r="F920"/>
    </row>
    <row r="921" spans="1:6" x14ac:dyDescent="0.2">
      <c r="A921"/>
      <c r="B921"/>
      <c r="D921"/>
      <c r="E921"/>
      <c r="F921"/>
    </row>
    <row r="922" spans="1:6" x14ac:dyDescent="0.2">
      <c r="A922"/>
      <c r="B922"/>
      <c r="D922"/>
      <c r="E922"/>
      <c r="F922"/>
    </row>
    <row r="923" spans="1:6" x14ac:dyDescent="0.2">
      <c r="A923"/>
      <c r="B923"/>
      <c r="D923"/>
      <c r="E923"/>
      <c r="F923"/>
    </row>
    <row r="924" spans="1:6" x14ac:dyDescent="0.2">
      <c r="A924"/>
      <c r="B924"/>
      <c r="D924"/>
      <c r="E924"/>
      <c r="F924"/>
    </row>
    <row r="925" spans="1:6" x14ac:dyDescent="0.2">
      <c r="A925"/>
      <c r="B925"/>
      <c r="D925"/>
      <c r="E925"/>
      <c r="F925"/>
    </row>
    <row r="926" spans="1:6" x14ac:dyDescent="0.2">
      <c r="A926"/>
      <c r="B926"/>
      <c r="D926"/>
      <c r="E926"/>
      <c r="F926"/>
    </row>
    <row r="927" spans="1:6" x14ac:dyDescent="0.2">
      <c r="A927"/>
      <c r="B927"/>
      <c r="D927"/>
      <c r="E927"/>
      <c r="F927"/>
    </row>
    <row r="928" spans="1:6" x14ac:dyDescent="0.2">
      <c r="A928"/>
      <c r="B928"/>
      <c r="D928"/>
      <c r="E928"/>
      <c r="F928"/>
    </row>
    <row r="929" spans="1:6" x14ac:dyDescent="0.2">
      <c r="A929"/>
      <c r="B929"/>
      <c r="D929"/>
      <c r="E929"/>
      <c r="F929"/>
    </row>
    <row r="930" spans="1:6" x14ac:dyDescent="0.2">
      <c r="A930"/>
      <c r="B930"/>
      <c r="D930"/>
      <c r="E930"/>
      <c r="F930"/>
    </row>
    <row r="931" spans="1:6" x14ac:dyDescent="0.2">
      <c r="A931"/>
      <c r="B931"/>
      <c r="D931"/>
      <c r="E931"/>
      <c r="F931"/>
    </row>
    <row r="932" spans="1:6" x14ac:dyDescent="0.2">
      <c r="A932"/>
      <c r="B932"/>
      <c r="D932"/>
      <c r="E932"/>
      <c r="F932"/>
    </row>
    <row r="933" spans="1:6" x14ac:dyDescent="0.2">
      <c r="A933"/>
      <c r="B933"/>
      <c r="D933"/>
      <c r="E933"/>
      <c r="F933"/>
    </row>
    <row r="934" spans="1:6" x14ac:dyDescent="0.2">
      <c r="A934"/>
      <c r="B934"/>
      <c r="D934"/>
      <c r="E934"/>
      <c r="F934"/>
    </row>
    <row r="935" spans="1:6" x14ac:dyDescent="0.2">
      <c r="A935"/>
      <c r="B935"/>
      <c r="D935"/>
      <c r="E935"/>
      <c r="F935"/>
    </row>
    <row r="936" spans="1:6" x14ac:dyDescent="0.2">
      <c r="A936"/>
      <c r="B936"/>
      <c r="D936"/>
      <c r="E936"/>
      <c r="F936"/>
    </row>
    <row r="937" spans="1:6" x14ac:dyDescent="0.2">
      <c r="A937"/>
      <c r="B937"/>
      <c r="D937"/>
      <c r="E937"/>
      <c r="F937"/>
    </row>
    <row r="938" spans="1:6" x14ac:dyDescent="0.2">
      <c r="A938"/>
      <c r="B938"/>
      <c r="D938"/>
      <c r="E938"/>
      <c r="F938"/>
    </row>
    <row r="939" spans="1:6" x14ac:dyDescent="0.2">
      <c r="A939"/>
      <c r="B939"/>
      <c r="D939"/>
      <c r="E939"/>
      <c r="F939"/>
    </row>
    <row r="940" spans="1:6" x14ac:dyDescent="0.2">
      <c r="A940"/>
      <c r="B940"/>
      <c r="D940"/>
      <c r="E940"/>
      <c r="F940"/>
    </row>
    <row r="941" spans="1:6" x14ac:dyDescent="0.2">
      <c r="A941"/>
      <c r="B941"/>
      <c r="D941"/>
      <c r="E941"/>
      <c r="F941"/>
    </row>
    <row r="942" spans="1:6" x14ac:dyDescent="0.2">
      <c r="A942"/>
      <c r="B942"/>
      <c r="D942"/>
      <c r="E942"/>
      <c r="F942"/>
    </row>
    <row r="943" spans="1:6" x14ac:dyDescent="0.2">
      <c r="A943"/>
      <c r="B943"/>
      <c r="D943"/>
      <c r="E943"/>
      <c r="F943"/>
    </row>
    <row r="944" spans="1:6" x14ac:dyDescent="0.2">
      <c r="A944"/>
      <c r="B944"/>
      <c r="D944"/>
      <c r="E944"/>
      <c r="F944"/>
    </row>
    <row r="945" spans="1:6" x14ac:dyDescent="0.2">
      <c r="A945"/>
      <c r="B945"/>
      <c r="D945"/>
      <c r="E945"/>
      <c r="F945"/>
    </row>
    <row r="946" spans="1:6" x14ac:dyDescent="0.2">
      <c r="A946"/>
      <c r="B946"/>
      <c r="D946"/>
      <c r="E946"/>
      <c r="F946"/>
    </row>
    <row r="947" spans="1:6" x14ac:dyDescent="0.2">
      <c r="A947"/>
      <c r="B947"/>
      <c r="D947"/>
      <c r="E947"/>
      <c r="F947"/>
    </row>
    <row r="948" spans="1:6" x14ac:dyDescent="0.2">
      <c r="A948"/>
      <c r="B948"/>
      <c r="D948"/>
      <c r="E948"/>
      <c r="F948"/>
    </row>
    <row r="949" spans="1:6" x14ac:dyDescent="0.2">
      <c r="A949"/>
      <c r="B949"/>
      <c r="D949"/>
      <c r="E949"/>
      <c r="F949"/>
    </row>
    <row r="950" spans="1:6" x14ac:dyDescent="0.2">
      <c r="A950"/>
      <c r="B950"/>
      <c r="D950"/>
      <c r="E950"/>
      <c r="F950"/>
    </row>
    <row r="951" spans="1:6" x14ac:dyDescent="0.2">
      <c r="A951"/>
      <c r="B951"/>
      <c r="D951"/>
      <c r="E951"/>
      <c r="F951"/>
    </row>
    <row r="952" spans="1:6" x14ac:dyDescent="0.2">
      <c r="A952"/>
      <c r="B952"/>
      <c r="D952"/>
      <c r="E952"/>
      <c r="F952"/>
    </row>
    <row r="953" spans="1:6" x14ac:dyDescent="0.2">
      <c r="A953"/>
      <c r="B953"/>
      <c r="D953"/>
      <c r="E953"/>
      <c r="F953"/>
    </row>
    <row r="954" spans="1:6" x14ac:dyDescent="0.2">
      <c r="A954"/>
      <c r="B954"/>
      <c r="D954"/>
      <c r="E954"/>
      <c r="F954"/>
    </row>
    <row r="955" spans="1:6" x14ac:dyDescent="0.2">
      <c r="A955"/>
      <c r="B955"/>
      <c r="D955"/>
      <c r="E955"/>
      <c r="F955"/>
    </row>
    <row r="956" spans="1:6" x14ac:dyDescent="0.2">
      <c r="A956"/>
      <c r="B956"/>
      <c r="D956"/>
      <c r="E956"/>
      <c r="F956"/>
    </row>
    <row r="957" spans="1:6" x14ac:dyDescent="0.2">
      <c r="A957"/>
      <c r="B957"/>
      <c r="D957"/>
      <c r="E957"/>
      <c r="F957"/>
    </row>
    <row r="958" spans="1:6" x14ac:dyDescent="0.2">
      <c r="A958"/>
      <c r="B958"/>
      <c r="D958"/>
      <c r="E958"/>
      <c r="F958"/>
    </row>
    <row r="959" spans="1:6" x14ac:dyDescent="0.2">
      <c r="A959"/>
      <c r="B959"/>
      <c r="D959"/>
      <c r="E959"/>
      <c r="F959"/>
    </row>
    <row r="960" spans="1:6" x14ac:dyDescent="0.2">
      <c r="A960"/>
      <c r="B960"/>
      <c r="D960"/>
      <c r="E960"/>
      <c r="F960"/>
    </row>
    <row r="961" spans="1:6" x14ac:dyDescent="0.2">
      <c r="A961"/>
      <c r="B961"/>
      <c r="D961"/>
      <c r="E961"/>
      <c r="F961"/>
    </row>
    <row r="962" spans="1:6" x14ac:dyDescent="0.2">
      <c r="A962"/>
      <c r="B962"/>
      <c r="D962"/>
      <c r="E962"/>
      <c r="F962"/>
    </row>
    <row r="963" spans="1:6" x14ac:dyDescent="0.2">
      <c r="A963"/>
      <c r="B963"/>
      <c r="D963"/>
      <c r="E963"/>
      <c r="F963"/>
    </row>
    <row r="964" spans="1:6" x14ac:dyDescent="0.2">
      <c r="A964"/>
      <c r="B964"/>
      <c r="D964"/>
      <c r="E964"/>
      <c r="F964"/>
    </row>
    <row r="965" spans="1:6" x14ac:dyDescent="0.2">
      <c r="A965"/>
      <c r="B965"/>
      <c r="D965"/>
      <c r="E965"/>
      <c r="F965"/>
    </row>
    <row r="966" spans="1:6" x14ac:dyDescent="0.2">
      <c r="A966"/>
      <c r="B966"/>
      <c r="D966"/>
      <c r="E966"/>
      <c r="F966"/>
    </row>
    <row r="967" spans="1:6" x14ac:dyDescent="0.2">
      <c r="A967"/>
      <c r="B967"/>
      <c r="D967"/>
      <c r="E967"/>
      <c r="F967"/>
    </row>
    <row r="968" spans="1:6" x14ac:dyDescent="0.2">
      <c r="A968"/>
      <c r="B968"/>
      <c r="D968"/>
      <c r="E968"/>
      <c r="F968"/>
    </row>
    <row r="969" spans="1:6" x14ac:dyDescent="0.2">
      <c r="A969"/>
      <c r="B969"/>
      <c r="D969"/>
      <c r="E969"/>
      <c r="F969"/>
    </row>
    <row r="970" spans="1:6" x14ac:dyDescent="0.2">
      <c r="A970"/>
      <c r="B970"/>
      <c r="D970"/>
      <c r="E970"/>
      <c r="F970"/>
    </row>
    <row r="971" spans="1:6" x14ac:dyDescent="0.2">
      <c r="A971"/>
      <c r="B971"/>
      <c r="D971"/>
      <c r="E971"/>
      <c r="F971"/>
    </row>
    <row r="972" spans="1:6" x14ac:dyDescent="0.2">
      <c r="A972"/>
      <c r="B972"/>
      <c r="D972"/>
      <c r="E972"/>
      <c r="F972"/>
    </row>
    <row r="973" spans="1:6" x14ac:dyDescent="0.2">
      <c r="A973"/>
      <c r="B973"/>
      <c r="D973"/>
      <c r="E973"/>
      <c r="F973"/>
    </row>
    <row r="974" spans="1:6" x14ac:dyDescent="0.2">
      <c r="A974"/>
      <c r="B974"/>
      <c r="D974"/>
      <c r="E974"/>
      <c r="F974"/>
    </row>
    <row r="975" spans="1:6" x14ac:dyDescent="0.2">
      <c r="A975"/>
      <c r="B975"/>
      <c r="D975"/>
      <c r="E975"/>
      <c r="F975"/>
    </row>
    <row r="976" spans="1:6" x14ac:dyDescent="0.2">
      <c r="A976"/>
      <c r="B976"/>
      <c r="D976"/>
      <c r="E976"/>
      <c r="F976"/>
    </row>
    <row r="977" spans="1:6" x14ac:dyDescent="0.2">
      <c r="A977"/>
      <c r="B977"/>
      <c r="D977"/>
      <c r="E977"/>
      <c r="F977"/>
    </row>
    <row r="978" spans="1:6" x14ac:dyDescent="0.2">
      <c r="A978"/>
      <c r="B978"/>
      <c r="D978"/>
      <c r="E978"/>
      <c r="F978"/>
    </row>
    <row r="979" spans="1:6" x14ac:dyDescent="0.2">
      <c r="A979"/>
      <c r="B979"/>
      <c r="D979"/>
      <c r="E979"/>
      <c r="F979"/>
    </row>
    <row r="980" spans="1:6" x14ac:dyDescent="0.2">
      <c r="A980"/>
      <c r="B980"/>
      <c r="D980"/>
      <c r="E980"/>
      <c r="F980"/>
    </row>
    <row r="981" spans="1:6" x14ac:dyDescent="0.2">
      <c r="A981"/>
      <c r="B981"/>
      <c r="D981"/>
      <c r="E981"/>
      <c r="F981"/>
    </row>
    <row r="982" spans="1:6" x14ac:dyDescent="0.2">
      <c r="A982"/>
      <c r="B982"/>
      <c r="D982"/>
      <c r="E982"/>
      <c r="F982"/>
    </row>
    <row r="983" spans="1:6" x14ac:dyDescent="0.2">
      <c r="A983"/>
      <c r="B983"/>
      <c r="D983"/>
      <c r="E983"/>
      <c r="F983"/>
    </row>
    <row r="984" spans="1:6" x14ac:dyDescent="0.2">
      <c r="A984"/>
      <c r="B984"/>
      <c r="D984"/>
      <c r="E984"/>
      <c r="F984"/>
    </row>
    <row r="985" spans="1:6" x14ac:dyDescent="0.2">
      <c r="A985"/>
      <c r="B985"/>
      <c r="D985"/>
      <c r="E985"/>
      <c r="F985"/>
    </row>
    <row r="986" spans="1:6" x14ac:dyDescent="0.2">
      <c r="A986"/>
      <c r="B986"/>
      <c r="D986"/>
      <c r="E986"/>
      <c r="F986"/>
    </row>
    <row r="987" spans="1:6" x14ac:dyDescent="0.2">
      <c r="A987"/>
      <c r="B987"/>
      <c r="D987"/>
      <c r="E987"/>
      <c r="F987"/>
    </row>
    <row r="988" spans="1:6" x14ac:dyDescent="0.2">
      <c r="A988"/>
      <c r="B988"/>
      <c r="D988"/>
      <c r="E988"/>
      <c r="F988"/>
    </row>
    <row r="989" spans="1:6" x14ac:dyDescent="0.2">
      <c r="A989"/>
      <c r="B989"/>
      <c r="D989"/>
      <c r="E989"/>
      <c r="F989"/>
    </row>
    <row r="990" spans="1:6" x14ac:dyDescent="0.2">
      <c r="A990"/>
      <c r="B990"/>
      <c r="D990"/>
      <c r="E990"/>
      <c r="F990"/>
    </row>
    <row r="991" spans="1:6" x14ac:dyDescent="0.2">
      <c r="A991"/>
      <c r="B991"/>
      <c r="D991"/>
      <c r="E991"/>
      <c r="F991"/>
    </row>
    <row r="992" spans="1:6" x14ac:dyDescent="0.2">
      <c r="A992"/>
      <c r="B992"/>
      <c r="D992"/>
      <c r="E992"/>
      <c r="F992"/>
    </row>
    <row r="993" spans="1:6" x14ac:dyDescent="0.2">
      <c r="A993"/>
      <c r="B993"/>
      <c r="D993"/>
      <c r="E993"/>
      <c r="F993"/>
    </row>
    <row r="994" spans="1:6" x14ac:dyDescent="0.2">
      <c r="A994"/>
      <c r="B994"/>
      <c r="D994"/>
      <c r="E994"/>
      <c r="F994"/>
    </row>
    <row r="995" spans="1:6" x14ac:dyDescent="0.2">
      <c r="A995"/>
      <c r="B995"/>
      <c r="D995"/>
      <c r="E995"/>
      <c r="F995"/>
    </row>
    <row r="996" spans="1:6" x14ac:dyDescent="0.2">
      <c r="A996"/>
      <c r="B996"/>
      <c r="D996"/>
      <c r="E996"/>
      <c r="F996"/>
    </row>
    <row r="997" spans="1:6" x14ac:dyDescent="0.2">
      <c r="A997"/>
      <c r="B997"/>
      <c r="D997"/>
      <c r="E997"/>
      <c r="F997"/>
    </row>
    <row r="998" spans="1:6" x14ac:dyDescent="0.2">
      <c r="A998"/>
      <c r="B998"/>
      <c r="D998"/>
      <c r="E998"/>
      <c r="F998"/>
    </row>
    <row r="999" spans="1:6" x14ac:dyDescent="0.2">
      <c r="A999"/>
      <c r="B999"/>
      <c r="D999"/>
      <c r="E999"/>
      <c r="F999"/>
    </row>
    <row r="1000" spans="1:6" x14ac:dyDescent="0.2">
      <c r="A1000"/>
      <c r="B1000"/>
      <c r="D1000"/>
      <c r="E1000"/>
      <c r="F1000"/>
    </row>
    <row r="1001" spans="1:6" x14ac:dyDescent="0.2">
      <c r="A1001"/>
      <c r="B1001"/>
      <c r="D1001"/>
      <c r="E1001"/>
      <c r="F1001"/>
    </row>
    <row r="1002" spans="1:6" x14ac:dyDescent="0.2">
      <c r="A1002"/>
      <c r="B1002"/>
      <c r="D1002"/>
      <c r="E1002"/>
      <c r="F1002"/>
    </row>
    <row r="1003" spans="1:6" x14ac:dyDescent="0.2">
      <c r="A1003"/>
      <c r="B1003"/>
      <c r="D1003"/>
      <c r="E1003"/>
      <c r="F1003"/>
    </row>
    <row r="1004" spans="1:6" x14ac:dyDescent="0.2">
      <c r="A1004"/>
      <c r="B1004"/>
      <c r="D1004"/>
      <c r="E1004"/>
      <c r="F1004"/>
    </row>
    <row r="1005" spans="1:6" x14ac:dyDescent="0.2">
      <c r="A1005"/>
      <c r="B1005"/>
      <c r="D1005"/>
      <c r="E1005"/>
      <c r="F1005"/>
    </row>
    <row r="1006" spans="1:6" x14ac:dyDescent="0.2">
      <c r="A1006"/>
      <c r="B1006"/>
      <c r="D1006"/>
      <c r="E1006"/>
      <c r="F1006"/>
    </row>
    <row r="1007" spans="1:6" x14ac:dyDescent="0.2">
      <c r="A1007"/>
      <c r="B1007"/>
      <c r="D1007"/>
      <c r="E1007"/>
      <c r="F1007"/>
    </row>
    <row r="1008" spans="1:6" x14ac:dyDescent="0.2">
      <c r="A1008"/>
      <c r="B1008"/>
      <c r="D1008"/>
      <c r="E1008"/>
      <c r="F1008"/>
    </row>
    <row r="1009" spans="1:6" x14ac:dyDescent="0.2">
      <c r="A1009"/>
      <c r="B1009"/>
      <c r="D1009"/>
      <c r="E1009"/>
      <c r="F1009"/>
    </row>
    <row r="1010" spans="1:6" x14ac:dyDescent="0.2">
      <c r="A1010"/>
      <c r="B1010"/>
      <c r="D1010"/>
      <c r="E1010"/>
      <c r="F1010"/>
    </row>
    <row r="1011" spans="1:6" x14ac:dyDescent="0.2">
      <c r="A1011"/>
      <c r="B1011"/>
      <c r="D1011"/>
      <c r="E1011"/>
      <c r="F1011"/>
    </row>
    <row r="1012" spans="1:6" x14ac:dyDescent="0.2">
      <c r="A1012"/>
      <c r="B1012"/>
      <c r="D1012"/>
      <c r="E1012"/>
      <c r="F1012"/>
    </row>
    <row r="1013" spans="1:6" x14ac:dyDescent="0.2">
      <c r="A1013"/>
      <c r="B1013"/>
      <c r="D1013"/>
      <c r="E1013"/>
      <c r="F1013"/>
    </row>
    <row r="1014" spans="1:6" x14ac:dyDescent="0.2">
      <c r="A1014"/>
      <c r="B1014"/>
      <c r="D1014"/>
      <c r="E1014"/>
      <c r="F1014"/>
    </row>
    <row r="1015" spans="1:6" x14ac:dyDescent="0.2">
      <c r="A1015"/>
      <c r="B1015"/>
      <c r="D1015"/>
      <c r="E1015"/>
      <c r="F1015"/>
    </row>
    <row r="1016" spans="1:6" x14ac:dyDescent="0.2">
      <c r="A1016"/>
      <c r="B1016"/>
      <c r="D1016"/>
      <c r="E1016"/>
      <c r="F1016"/>
    </row>
    <row r="1017" spans="1:6" x14ac:dyDescent="0.2">
      <c r="A1017"/>
      <c r="B1017"/>
      <c r="D1017"/>
      <c r="E1017"/>
      <c r="F1017"/>
    </row>
    <row r="1018" spans="1:6" x14ac:dyDescent="0.2">
      <c r="A1018"/>
      <c r="B1018"/>
      <c r="D1018"/>
      <c r="E1018"/>
      <c r="F1018"/>
    </row>
    <row r="1019" spans="1:6" x14ac:dyDescent="0.2">
      <c r="A1019"/>
      <c r="B1019"/>
      <c r="D1019"/>
      <c r="E1019"/>
      <c r="F1019"/>
    </row>
    <row r="1020" spans="1:6" x14ac:dyDescent="0.2">
      <c r="A1020"/>
      <c r="B1020"/>
      <c r="D1020"/>
      <c r="E1020"/>
      <c r="F1020"/>
    </row>
    <row r="1021" spans="1:6" x14ac:dyDescent="0.2">
      <c r="A1021"/>
      <c r="B1021"/>
      <c r="D1021"/>
      <c r="E1021"/>
      <c r="F1021"/>
    </row>
    <row r="1022" spans="1:6" x14ac:dyDescent="0.2">
      <c r="A1022"/>
      <c r="B1022"/>
      <c r="D1022"/>
      <c r="E1022"/>
      <c r="F1022"/>
    </row>
    <row r="1023" spans="1:6" x14ac:dyDescent="0.2">
      <c r="A1023"/>
      <c r="B1023"/>
      <c r="D1023"/>
      <c r="E1023"/>
      <c r="F1023"/>
    </row>
    <row r="1024" spans="1:6" x14ac:dyDescent="0.2">
      <c r="A1024"/>
      <c r="B1024"/>
      <c r="D1024"/>
      <c r="E1024"/>
      <c r="F1024"/>
    </row>
    <row r="1025" spans="1:6" x14ac:dyDescent="0.2">
      <c r="A1025"/>
      <c r="B1025"/>
      <c r="D1025"/>
      <c r="E1025"/>
      <c r="F1025"/>
    </row>
    <row r="1026" spans="1:6" x14ac:dyDescent="0.2">
      <c r="A1026"/>
      <c r="B1026"/>
      <c r="D1026"/>
      <c r="E1026"/>
      <c r="F1026"/>
    </row>
    <row r="1027" spans="1:6" x14ac:dyDescent="0.2">
      <c r="A1027"/>
      <c r="B1027"/>
      <c r="D1027"/>
      <c r="E1027"/>
      <c r="F1027"/>
    </row>
    <row r="1028" spans="1:6" x14ac:dyDescent="0.2">
      <c r="A1028"/>
      <c r="B1028"/>
      <c r="D1028"/>
      <c r="E1028"/>
      <c r="F1028"/>
    </row>
    <row r="1029" spans="1:6" x14ac:dyDescent="0.2">
      <c r="A1029"/>
      <c r="B1029"/>
      <c r="D1029"/>
      <c r="E1029"/>
      <c r="F1029"/>
    </row>
    <row r="1030" spans="1:6" x14ac:dyDescent="0.2">
      <c r="A1030"/>
      <c r="B1030"/>
      <c r="D1030"/>
      <c r="E1030"/>
      <c r="F1030"/>
    </row>
    <row r="1031" spans="1:6" x14ac:dyDescent="0.2">
      <c r="A1031"/>
      <c r="B1031"/>
      <c r="D1031"/>
      <c r="E1031"/>
      <c r="F1031"/>
    </row>
    <row r="1032" spans="1:6" x14ac:dyDescent="0.2">
      <c r="A1032"/>
      <c r="B1032"/>
      <c r="D1032"/>
      <c r="E1032"/>
      <c r="F1032"/>
    </row>
    <row r="1033" spans="1:6" x14ac:dyDescent="0.2">
      <c r="A1033"/>
      <c r="B1033"/>
      <c r="D1033"/>
      <c r="E1033"/>
      <c r="F1033"/>
    </row>
    <row r="1034" spans="1:6" x14ac:dyDescent="0.2">
      <c r="A1034"/>
      <c r="B1034"/>
      <c r="D1034"/>
      <c r="E1034"/>
      <c r="F1034"/>
    </row>
    <row r="1035" spans="1:6" x14ac:dyDescent="0.2">
      <c r="A1035"/>
      <c r="B1035"/>
      <c r="D1035"/>
      <c r="E1035"/>
      <c r="F1035"/>
    </row>
    <row r="1036" spans="1:6" x14ac:dyDescent="0.2">
      <c r="A1036"/>
      <c r="B1036"/>
      <c r="D1036"/>
      <c r="E1036"/>
      <c r="F1036"/>
    </row>
    <row r="1037" spans="1:6" x14ac:dyDescent="0.2">
      <c r="A1037"/>
      <c r="B1037"/>
      <c r="D1037"/>
      <c r="E1037"/>
      <c r="F1037"/>
    </row>
    <row r="1038" spans="1:6" x14ac:dyDescent="0.2">
      <c r="A1038"/>
      <c r="B1038"/>
      <c r="D1038"/>
      <c r="E1038"/>
      <c r="F1038"/>
    </row>
    <row r="1039" spans="1:6" x14ac:dyDescent="0.2">
      <c r="A1039"/>
      <c r="B1039"/>
      <c r="D1039"/>
      <c r="E1039"/>
      <c r="F1039"/>
    </row>
    <row r="1040" spans="1:6" x14ac:dyDescent="0.2">
      <c r="A1040"/>
      <c r="B1040"/>
      <c r="D1040"/>
      <c r="E1040"/>
      <c r="F1040"/>
    </row>
    <row r="1041" spans="1:6" x14ac:dyDescent="0.2">
      <c r="A1041"/>
      <c r="B1041"/>
      <c r="D1041"/>
      <c r="E1041"/>
      <c r="F1041"/>
    </row>
    <row r="1042" spans="1:6" x14ac:dyDescent="0.2">
      <c r="A1042"/>
      <c r="B1042"/>
      <c r="D1042"/>
      <c r="E1042"/>
      <c r="F1042"/>
    </row>
    <row r="1043" spans="1:6" x14ac:dyDescent="0.2">
      <c r="A1043"/>
      <c r="B1043"/>
      <c r="D1043"/>
      <c r="E1043"/>
      <c r="F1043"/>
    </row>
    <row r="1044" spans="1:6" x14ac:dyDescent="0.2">
      <c r="A1044"/>
      <c r="B1044"/>
      <c r="D1044"/>
      <c r="E1044"/>
      <c r="F1044"/>
    </row>
    <row r="1045" spans="1:6" x14ac:dyDescent="0.2">
      <c r="A1045"/>
      <c r="B1045"/>
      <c r="D1045"/>
      <c r="E1045"/>
      <c r="F1045"/>
    </row>
    <row r="1046" spans="1:6" x14ac:dyDescent="0.2">
      <c r="A1046"/>
      <c r="B1046"/>
      <c r="D1046"/>
      <c r="E1046"/>
      <c r="F1046"/>
    </row>
    <row r="1047" spans="1:6" x14ac:dyDescent="0.2">
      <c r="A1047"/>
      <c r="B1047"/>
      <c r="D1047"/>
      <c r="E1047"/>
      <c r="F1047"/>
    </row>
    <row r="1048" spans="1:6" x14ac:dyDescent="0.2">
      <c r="A1048"/>
      <c r="B1048"/>
      <c r="D1048"/>
      <c r="E1048"/>
      <c r="F1048"/>
    </row>
    <row r="1049" spans="1:6" x14ac:dyDescent="0.2">
      <c r="A1049"/>
      <c r="B1049"/>
      <c r="D1049"/>
      <c r="E1049"/>
      <c r="F1049"/>
    </row>
    <row r="1050" spans="1:6" x14ac:dyDescent="0.2">
      <c r="A1050"/>
      <c r="B1050"/>
      <c r="D1050"/>
      <c r="E1050"/>
      <c r="F1050"/>
    </row>
    <row r="1051" spans="1:6" x14ac:dyDescent="0.2">
      <c r="A1051"/>
      <c r="B1051"/>
      <c r="D1051"/>
      <c r="E1051"/>
      <c r="F1051"/>
    </row>
    <row r="1052" spans="1:6" x14ac:dyDescent="0.2">
      <c r="A1052"/>
      <c r="B1052"/>
      <c r="D1052"/>
      <c r="E1052"/>
      <c r="F1052"/>
    </row>
    <row r="1053" spans="1:6" x14ac:dyDescent="0.2">
      <c r="A1053"/>
      <c r="B1053"/>
      <c r="D1053"/>
      <c r="E1053"/>
      <c r="F1053"/>
    </row>
    <row r="1054" spans="1:6" x14ac:dyDescent="0.2">
      <c r="A1054"/>
      <c r="B1054"/>
      <c r="D1054"/>
      <c r="E1054"/>
      <c r="F1054"/>
    </row>
    <row r="1055" spans="1:6" x14ac:dyDescent="0.2">
      <c r="A1055"/>
      <c r="B1055"/>
      <c r="D1055"/>
      <c r="E1055"/>
      <c r="F1055"/>
    </row>
    <row r="1056" spans="1:6" x14ac:dyDescent="0.2">
      <c r="A1056"/>
      <c r="B1056"/>
      <c r="D1056"/>
      <c r="E1056"/>
      <c r="F1056"/>
    </row>
    <row r="1057" spans="1:6" x14ac:dyDescent="0.2">
      <c r="A1057"/>
      <c r="B1057"/>
      <c r="D1057"/>
      <c r="E1057"/>
      <c r="F1057"/>
    </row>
    <row r="1058" spans="1:6" x14ac:dyDescent="0.2">
      <c r="A1058"/>
      <c r="B1058"/>
      <c r="D1058"/>
      <c r="E1058"/>
      <c r="F1058"/>
    </row>
    <row r="1059" spans="1:6" x14ac:dyDescent="0.2">
      <c r="A1059"/>
      <c r="B1059"/>
      <c r="D1059"/>
      <c r="E1059"/>
      <c r="F1059"/>
    </row>
    <row r="1060" spans="1:6" x14ac:dyDescent="0.2">
      <c r="A1060"/>
      <c r="B1060"/>
      <c r="D1060"/>
      <c r="E1060"/>
      <c r="F1060"/>
    </row>
    <row r="1061" spans="1:6" x14ac:dyDescent="0.2">
      <c r="A1061"/>
      <c r="B1061"/>
      <c r="D1061"/>
      <c r="E1061"/>
      <c r="F1061"/>
    </row>
    <row r="1062" spans="1:6" x14ac:dyDescent="0.2">
      <c r="A1062"/>
      <c r="B1062"/>
      <c r="D1062"/>
      <c r="E1062"/>
      <c r="F1062"/>
    </row>
    <row r="1063" spans="1:6" x14ac:dyDescent="0.2">
      <c r="A1063"/>
      <c r="B1063"/>
      <c r="D1063"/>
      <c r="E1063"/>
      <c r="F1063"/>
    </row>
    <row r="1064" spans="1:6" x14ac:dyDescent="0.2">
      <c r="A1064"/>
      <c r="B1064"/>
      <c r="D1064"/>
      <c r="E1064"/>
      <c r="F1064"/>
    </row>
    <row r="1065" spans="1:6" x14ac:dyDescent="0.2">
      <c r="A1065"/>
      <c r="B1065"/>
      <c r="D1065"/>
      <c r="E1065"/>
      <c r="F1065"/>
    </row>
    <row r="1066" spans="1:6" x14ac:dyDescent="0.2">
      <c r="A1066"/>
      <c r="B1066"/>
      <c r="D1066"/>
      <c r="E1066"/>
      <c r="F1066"/>
    </row>
    <row r="1067" spans="1:6" x14ac:dyDescent="0.2">
      <c r="A1067"/>
      <c r="B1067"/>
      <c r="D1067"/>
      <c r="E1067"/>
      <c r="F1067"/>
    </row>
    <row r="1068" spans="1:6" x14ac:dyDescent="0.2">
      <c r="A1068"/>
      <c r="B1068"/>
      <c r="D1068"/>
      <c r="E1068"/>
      <c r="F1068"/>
    </row>
    <row r="1069" spans="1:6" x14ac:dyDescent="0.2">
      <c r="A1069"/>
      <c r="B1069"/>
      <c r="D1069"/>
      <c r="E1069"/>
      <c r="F1069"/>
    </row>
    <row r="1070" spans="1:6" x14ac:dyDescent="0.2">
      <c r="A1070"/>
      <c r="B1070"/>
      <c r="D1070"/>
      <c r="E1070"/>
      <c r="F1070"/>
    </row>
    <row r="1071" spans="1:6" x14ac:dyDescent="0.2">
      <c r="A1071"/>
      <c r="B1071"/>
      <c r="D1071"/>
      <c r="E1071"/>
      <c r="F1071"/>
    </row>
    <row r="1072" spans="1:6" x14ac:dyDescent="0.2">
      <c r="A1072"/>
      <c r="B1072"/>
      <c r="D1072"/>
      <c r="E1072"/>
      <c r="F1072"/>
    </row>
    <row r="1073" spans="1:6" x14ac:dyDescent="0.2">
      <c r="A1073"/>
      <c r="B1073"/>
      <c r="D1073"/>
      <c r="E1073"/>
      <c r="F1073"/>
    </row>
    <row r="1074" spans="1:6" x14ac:dyDescent="0.2">
      <c r="A1074"/>
      <c r="B1074"/>
      <c r="D1074"/>
      <c r="E1074"/>
      <c r="F1074"/>
    </row>
    <row r="1075" spans="1:6" x14ac:dyDescent="0.2">
      <c r="A1075"/>
      <c r="B1075"/>
      <c r="D1075"/>
      <c r="E1075"/>
      <c r="F1075"/>
    </row>
    <row r="1076" spans="1:6" x14ac:dyDescent="0.2">
      <c r="A1076"/>
      <c r="B1076"/>
      <c r="D1076"/>
      <c r="E1076"/>
      <c r="F1076"/>
    </row>
    <row r="1077" spans="1:6" x14ac:dyDescent="0.2">
      <c r="A1077"/>
      <c r="B1077"/>
      <c r="D1077"/>
      <c r="E1077"/>
      <c r="F1077"/>
    </row>
    <row r="1078" spans="1:6" x14ac:dyDescent="0.2">
      <c r="A1078"/>
      <c r="B1078"/>
      <c r="D1078"/>
      <c r="E1078"/>
      <c r="F1078"/>
    </row>
    <row r="1079" spans="1:6" x14ac:dyDescent="0.2">
      <c r="A1079"/>
      <c r="B1079"/>
      <c r="D1079"/>
      <c r="E1079"/>
      <c r="F1079"/>
    </row>
    <row r="1080" spans="1:6" x14ac:dyDescent="0.2">
      <c r="A1080"/>
      <c r="B1080"/>
      <c r="D1080"/>
      <c r="E1080"/>
      <c r="F1080"/>
    </row>
    <row r="1081" spans="1:6" x14ac:dyDescent="0.2">
      <c r="A1081"/>
      <c r="B1081"/>
      <c r="D1081"/>
      <c r="E1081"/>
      <c r="F1081"/>
    </row>
    <row r="1082" spans="1:6" x14ac:dyDescent="0.2">
      <c r="A1082"/>
      <c r="B1082"/>
      <c r="D1082"/>
      <c r="E1082"/>
      <c r="F1082"/>
    </row>
    <row r="1083" spans="1:6" x14ac:dyDescent="0.2">
      <c r="A1083"/>
      <c r="B1083"/>
      <c r="D1083"/>
      <c r="E1083"/>
      <c r="F1083"/>
    </row>
    <row r="1084" spans="1:6" x14ac:dyDescent="0.2">
      <c r="A1084"/>
      <c r="B1084"/>
      <c r="D1084"/>
      <c r="E1084"/>
      <c r="F1084"/>
    </row>
    <row r="1085" spans="1:6" x14ac:dyDescent="0.2">
      <c r="A1085"/>
      <c r="B1085"/>
      <c r="D1085"/>
      <c r="E1085"/>
      <c r="F1085"/>
    </row>
    <row r="1086" spans="1:6" x14ac:dyDescent="0.2">
      <c r="A1086"/>
      <c r="B1086"/>
      <c r="D1086"/>
      <c r="E1086"/>
      <c r="F1086"/>
    </row>
    <row r="1087" spans="1:6" x14ac:dyDescent="0.2">
      <c r="A1087"/>
      <c r="B1087"/>
      <c r="D1087"/>
      <c r="E1087"/>
      <c r="F1087"/>
    </row>
    <row r="1088" spans="1:6" x14ac:dyDescent="0.2">
      <c r="A1088"/>
      <c r="B1088"/>
      <c r="D1088"/>
      <c r="E1088"/>
      <c r="F1088"/>
    </row>
    <row r="1089" spans="1:6" x14ac:dyDescent="0.2">
      <c r="A1089"/>
      <c r="B1089"/>
      <c r="D1089"/>
      <c r="E1089"/>
      <c r="F1089"/>
    </row>
    <row r="1090" spans="1:6" x14ac:dyDescent="0.2">
      <c r="A1090"/>
      <c r="B1090"/>
      <c r="D1090"/>
      <c r="E1090"/>
      <c r="F1090"/>
    </row>
    <row r="1091" spans="1:6" x14ac:dyDescent="0.2">
      <c r="A1091"/>
      <c r="B1091"/>
      <c r="D1091"/>
      <c r="E1091"/>
      <c r="F1091"/>
    </row>
    <row r="1092" spans="1:6" x14ac:dyDescent="0.2">
      <c r="A1092"/>
      <c r="B1092"/>
      <c r="D1092"/>
      <c r="E1092"/>
      <c r="F1092"/>
    </row>
    <row r="1093" spans="1:6" x14ac:dyDescent="0.2">
      <c r="A1093"/>
      <c r="B1093"/>
      <c r="D1093"/>
      <c r="E1093"/>
      <c r="F1093"/>
    </row>
    <row r="1094" spans="1:6" x14ac:dyDescent="0.2">
      <c r="A1094"/>
      <c r="B1094"/>
      <c r="D1094"/>
      <c r="E1094"/>
      <c r="F1094"/>
    </row>
    <row r="1095" spans="1:6" x14ac:dyDescent="0.2">
      <c r="A1095"/>
      <c r="B1095"/>
      <c r="D1095"/>
      <c r="E1095"/>
      <c r="F1095"/>
    </row>
    <row r="1096" spans="1:6" x14ac:dyDescent="0.2">
      <c r="A1096"/>
      <c r="B1096"/>
      <c r="D1096"/>
      <c r="E1096"/>
      <c r="F1096"/>
    </row>
    <row r="1097" spans="1:6" x14ac:dyDescent="0.2">
      <c r="A1097"/>
      <c r="B1097"/>
      <c r="D1097"/>
      <c r="E1097"/>
      <c r="F1097"/>
    </row>
    <row r="1098" spans="1:6" x14ac:dyDescent="0.2">
      <c r="A1098"/>
      <c r="B1098"/>
      <c r="D1098"/>
      <c r="E1098"/>
      <c r="F1098"/>
    </row>
    <row r="1099" spans="1:6" x14ac:dyDescent="0.2">
      <c r="A1099"/>
      <c r="B1099"/>
      <c r="D1099"/>
      <c r="E1099"/>
      <c r="F1099"/>
    </row>
    <row r="1100" spans="1:6" x14ac:dyDescent="0.2">
      <c r="A1100"/>
      <c r="B1100"/>
      <c r="D1100"/>
      <c r="E1100"/>
      <c r="F1100"/>
    </row>
    <row r="1101" spans="1:6" x14ac:dyDescent="0.2">
      <c r="A1101"/>
      <c r="B1101"/>
      <c r="D1101"/>
      <c r="E1101"/>
      <c r="F1101"/>
    </row>
    <row r="1102" spans="1:6" x14ac:dyDescent="0.2">
      <c r="A1102"/>
      <c r="B1102"/>
      <c r="D1102"/>
      <c r="E1102"/>
      <c r="F1102"/>
    </row>
    <row r="1103" spans="1:6" x14ac:dyDescent="0.2">
      <c r="A1103"/>
      <c r="B1103"/>
      <c r="D1103"/>
      <c r="E1103"/>
      <c r="F1103"/>
    </row>
    <row r="1104" spans="1:6" x14ac:dyDescent="0.2">
      <c r="A1104"/>
      <c r="B1104"/>
      <c r="D1104"/>
      <c r="E1104"/>
      <c r="F1104"/>
    </row>
    <row r="1105" spans="1:6" x14ac:dyDescent="0.2">
      <c r="A1105"/>
      <c r="B1105"/>
      <c r="D1105"/>
      <c r="E1105"/>
      <c r="F1105"/>
    </row>
    <row r="1106" spans="1:6" x14ac:dyDescent="0.2">
      <c r="A1106"/>
      <c r="B1106"/>
      <c r="D1106"/>
      <c r="E1106"/>
      <c r="F1106"/>
    </row>
    <row r="1107" spans="1:6" x14ac:dyDescent="0.2">
      <c r="A1107"/>
      <c r="B1107"/>
      <c r="D1107"/>
      <c r="E1107"/>
      <c r="F1107"/>
    </row>
    <row r="1108" spans="1:6" x14ac:dyDescent="0.2">
      <c r="A1108"/>
      <c r="B1108"/>
      <c r="D1108"/>
      <c r="E1108"/>
      <c r="F1108"/>
    </row>
    <row r="1109" spans="1:6" x14ac:dyDescent="0.2">
      <c r="A1109"/>
      <c r="B1109"/>
      <c r="D1109"/>
      <c r="E1109"/>
      <c r="F1109"/>
    </row>
    <row r="1110" spans="1:6" x14ac:dyDescent="0.2">
      <c r="A1110"/>
      <c r="B1110"/>
      <c r="D1110"/>
      <c r="E1110"/>
      <c r="F1110"/>
    </row>
    <row r="1111" spans="1:6" x14ac:dyDescent="0.2">
      <c r="A1111"/>
      <c r="B1111"/>
      <c r="D1111"/>
      <c r="E1111"/>
      <c r="F1111"/>
    </row>
    <row r="1112" spans="1:6" x14ac:dyDescent="0.2">
      <c r="A1112"/>
      <c r="B1112"/>
      <c r="D1112"/>
      <c r="E1112"/>
      <c r="F1112"/>
    </row>
    <row r="1113" spans="1:6" x14ac:dyDescent="0.2">
      <c r="A1113"/>
      <c r="B1113"/>
      <c r="D1113"/>
      <c r="E1113"/>
      <c r="F1113"/>
    </row>
    <row r="1114" spans="1:6" x14ac:dyDescent="0.2">
      <c r="A1114"/>
      <c r="B1114"/>
      <c r="D1114"/>
      <c r="E1114"/>
      <c r="F1114"/>
    </row>
    <row r="1115" spans="1:6" x14ac:dyDescent="0.2">
      <c r="A1115"/>
      <c r="B1115"/>
      <c r="D1115"/>
      <c r="E1115"/>
      <c r="F1115"/>
    </row>
    <row r="1116" spans="1:6" x14ac:dyDescent="0.2">
      <c r="A1116"/>
      <c r="B1116"/>
      <c r="D1116"/>
      <c r="E1116"/>
      <c r="F1116"/>
    </row>
    <row r="1117" spans="1:6" x14ac:dyDescent="0.2">
      <c r="A1117"/>
      <c r="B1117"/>
      <c r="D1117"/>
      <c r="E1117"/>
      <c r="F1117"/>
    </row>
    <row r="1118" spans="1:6" x14ac:dyDescent="0.2">
      <c r="A1118"/>
      <c r="B1118"/>
      <c r="D1118"/>
      <c r="E1118"/>
      <c r="F1118"/>
    </row>
    <row r="1119" spans="1:6" x14ac:dyDescent="0.2">
      <c r="A1119"/>
      <c r="B1119"/>
      <c r="D1119"/>
      <c r="E1119"/>
      <c r="F1119"/>
    </row>
    <row r="1120" spans="1:6" x14ac:dyDescent="0.2">
      <c r="A1120"/>
      <c r="B1120"/>
      <c r="D1120"/>
      <c r="E1120"/>
      <c r="F1120"/>
    </row>
    <row r="1121" spans="1:6" x14ac:dyDescent="0.2">
      <c r="A1121"/>
      <c r="B1121"/>
      <c r="D1121"/>
      <c r="E1121"/>
      <c r="F1121"/>
    </row>
    <row r="1122" spans="1:6" x14ac:dyDescent="0.2">
      <c r="A1122"/>
      <c r="B1122"/>
      <c r="D1122"/>
      <c r="E1122"/>
      <c r="F1122"/>
    </row>
    <row r="1123" spans="1:6" x14ac:dyDescent="0.2">
      <c r="A1123"/>
      <c r="B1123"/>
      <c r="D1123"/>
      <c r="E1123"/>
      <c r="F1123"/>
    </row>
    <row r="1124" spans="1:6" x14ac:dyDescent="0.2">
      <c r="A1124"/>
      <c r="B1124"/>
      <c r="D1124"/>
      <c r="E1124"/>
      <c r="F1124"/>
    </row>
    <row r="1125" spans="1:6" x14ac:dyDescent="0.2">
      <c r="A1125"/>
      <c r="B1125"/>
      <c r="D1125"/>
      <c r="E1125"/>
      <c r="F1125"/>
    </row>
    <row r="1126" spans="1:6" x14ac:dyDescent="0.2">
      <c r="A1126"/>
      <c r="B1126"/>
      <c r="D1126"/>
      <c r="E1126"/>
      <c r="F1126"/>
    </row>
    <row r="1127" spans="1:6" x14ac:dyDescent="0.2">
      <c r="A1127"/>
      <c r="B1127"/>
      <c r="D1127"/>
      <c r="E1127"/>
      <c r="F1127"/>
    </row>
    <row r="1128" spans="1:6" x14ac:dyDescent="0.2">
      <c r="A1128"/>
      <c r="B1128"/>
      <c r="D1128"/>
      <c r="E1128"/>
      <c r="F1128"/>
    </row>
    <row r="1129" spans="1:6" x14ac:dyDescent="0.2">
      <c r="A1129"/>
      <c r="B1129"/>
      <c r="D1129"/>
      <c r="E1129"/>
      <c r="F1129"/>
    </row>
    <row r="1130" spans="1:6" x14ac:dyDescent="0.2">
      <c r="A1130"/>
      <c r="B1130"/>
      <c r="D1130"/>
      <c r="E1130"/>
      <c r="F1130"/>
    </row>
    <row r="1131" spans="1:6" x14ac:dyDescent="0.2">
      <c r="A1131"/>
      <c r="B1131"/>
      <c r="D1131"/>
      <c r="E1131"/>
      <c r="F1131"/>
    </row>
    <row r="1132" spans="1:6" x14ac:dyDescent="0.2">
      <c r="A1132"/>
      <c r="B1132"/>
      <c r="D1132"/>
      <c r="E1132"/>
      <c r="F1132"/>
    </row>
    <row r="1133" spans="1:6" x14ac:dyDescent="0.2">
      <c r="A1133"/>
      <c r="B1133"/>
      <c r="D1133"/>
      <c r="E1133"/>
      <c r="F1133"/>
    </row>
    <row r="1134" spans="1:6" x14ac:dyDescent="0.2">
      <c r="A1134"/>
      <c r="B1134"/>
      <c r="D1134"/>
      <c r="E1134"/>
      <c r="F1134"/>
    </row>
    <row r="1135" spans="1:6" x14ac:dyDescent="0.2">
      <c r="A1135"/>
      <c r="B1135"/>
      <c r="D1135"/>
      <c r="E1135"/>
      <c r="F1135"/>
    </row>
    <row r="1136" spans="1:6" x14ac:dyDescent="0.2">
      <c r="A1136"/>
      <c r="B1136"/>
      <c r="D1136"/>
      <c r="E1136"/>
      <c r="F1136"/>
    </row>
    <row r="1137" spans="1:6" x14ac:dyDescent="0.2">
      <c r="A1137"/>
      <c r="B1137"/>
      <c r="D1137"/>
      <c r="E1137"/>
      <c r="F1137"/>
    </row>
    <row r="1138" spans="1:6" x14ac:dyDescent="0.2">
      <c r="A1138"/>
      <c r="B1138"/>
      <c r="D1138"/>
      <c r="E1138"/>
      <c r="F1138"/>
    </row>
    <row r="1139" spans="1:6" x14ac:dyDescent="0.2">
      <c r="A1139"/>
      <c r="B1139"/>
      <c r="D1139"/>
      <c r="E1139"/>
      <c r="F1139"/>
    </row>
    <row r="1140" spans="1:6" x14ac:dyDescent="0.2">
      <c r="A1140"/>
      <c r="B1140"/>
      <c r="D1140"/>
      <c r="E1140"/>
      <c r="F1140"/>
    </row>
    <row r="1141" spans="1:6" x14ac:dyDescent="0.2">
      <c r="A1141"/>
      <c r="B1141"/>
      <c r="D1141"/>
      <c r="E1141"/>
      <c r="F1141"/>
    </row>
    <row r="1142" spans="1:6" x14ac:dyDescent="0.2">
      <c r="A1142"/>
      <c r="B1142"/>
      <c r="D1142"/>
      <c r="E1142"/>
      <c r="F1142"/>
    </row>
    <row r="1143" spans="1:6" x14ac:dyDescent="0.2">
      <c r="A1143"/>
      <c r="B1143"/>
      <c r="D1143"/>
      <c r="E1143"/>
      <c r="F1143"/>
    </row>
    <row r="1144" spans="1:6" x14ac:dyDescent="0.2">
      <c r="A1144"/>
      <c r="B1144"/>
      <c r="D1144"/>
      <c r="E1144"/>
      <c r="F1144"/>
    </row>
    <row r="1145" spans="1:6" x14ac:dyDescent="0.2">
      <c r="A1145"/>
      <c r="B1145"/>
      <c r="D1145"/>
      <c r="E1145"/>
      <c r="F1145"/>
    </row>
    <row r="1146" spans="1:6" x14ac:dyDescent="0.2">
      <c r="A1146"/>
      <c r="B1146"/>
      <c r="D1146"/>
      <c r="E1146"/>
      <c r="F1146"/>
    </row>
    <row r="1147" spans="1:6" x14ac:dyDescent="0.2">
      <c r="A1147"/>
      <c r="B1147"/>
      <c r="D1147"/>
      <c r="E1147"/>
      <c r="F1147"/>
    </row>
    <row r="1148" spans="1:6" x14ac:dyDescent="0.2">
      <c r="A1148"/>
      <c r="B1148"/>
      <c r="D1148"/>
      <c r="E1148"/>
      <c r="F1148"/>
    </row>
    <row r="1149" spans="1:6" x14ac:dyDescent="0.2">
      <c r="A1149"/>
      <c r="B1149"/>
      <c r="D1149"/>
      <c r="E1149"/>
      <c r="F1149"/>
    </row>
    <row r="1150" spans="1:6" x14ac:dyDescent="0.2">
      <c r="A1150"/>
      <c r="B1150"/>
      <c r="D1150"/>
      <c r="E1150"/>
      <c r="F1150"/>
    </row>
    <row r="1151" spans="1:6" x14ac:dyDescent="0.2">
      <c r="A1151"/>
      <c r="B1151"/>
      <c r="D1151"/>
      <c r="E1151"/>
      <c r="F1151"/>
    </row>
    <row r="1152" spans="1:6" x14ac:dyDescent="0.2">
      <c r="A1152"/>
      <c r="B1152"/>
      <c r="D1152"/>
      <c r="E1152"/>
      <c r="F1152"/>
    </row>
    <row r="1153" spans="1:6" x14ac:dyDescent="0.2">
      <c r="A1153"/>
      <c r="B1153"/>
      <c r="D1153"/>
      <c r="E1153"/>
      <c r="F1153"/>
    </row>
    <row r="1154" spans="1:6" x14ac:dyDescent="0.2">
      <c r="A1154"/>
      <c r="B1154"/>
      <c r="D1154"/>
      <c r="E1154"/>
      <c r="F1154"/>
    </row>
    <row r="1155" spans="1:6" x14ac:dyDescent="0.2">
      <c r="A1155"/>
      <c r="B1155"/>
      <c r="D1155"/>
      <c r="E1155"/>
      <c r="F1155"/>
    </row>
    <row r="1156" spans="1:6" x14ac:dyDescent="0.2">
      <c r="A1156"/>
      <c r="B1156"/>
      <c r="D1156"/>
      <c r="E1156"/>
      <c r="F1156"/>
    </row>
    <row r="1157" spans="1:6" x14ac:dyDescent="0.2">
      <c r="A1157"/>
      <c r="B1157"/>
      <c r="D1157"/>
      <c r="E1157"/>
      <c r="F1157"/>
    </row>
    <row r="1158" spans="1:6" x14ac:dyDescent="0.2">
      <c r="A1158"/>
      <c r="B1158"/>
      <c r="D1158"/>
      <c r="E1158"/>
      <c r="F1158"/>
    </row>
    <row r="1159" spans="1:6" x14ac:dyDescent="0.2">
      <c r="A1159"/>
      <c r="B1159"/>
      <c r="D1159"/>
      <c r="E1159"/>
      <c r="F1159"/>
    </row>
    <row r="1160" spans="1:6" x14ac:dyDescent="0.2">
      <c r="A1160"/>
      <c r="B1160"/>
      <c r="D1160"/>
      <c r="E1160"/>
      <c r="F1160"/>
    </row>
    <row r="1161" spans="1:6" x14ac:dyDescent="0.2">
      <c r="A1161"/>
      <c r="B1161"/>
      <c r="D1161"/>
      <c r="E1161"/>
      <c r="F1161"/>
    </row>
    <row r="1162" spans="1:6" x14ac:dyDescent="0.2">
      <c r="A1162"/>
      <c r="B1162"/>
      <c r="D1162"/>
      <c r="E1162"/>
      <c r="F1162"/>
    </row>
    <row r="1163" spans="1:6" x14ac:dyDescent="0.2">
      <c r="A1163"/>
      <c r="B1163"/>
      <c r="D1163"/>
      <c r="E1163"/>
      <c r="F1163"/>
    </row>
    <row r="1164" spans="1:6" x14ac:dyDescent="0.2">
      <c r="A1164"/>
      <c r="B1164"/>
      <c r="D1164"/>
      <c r="E1164"/>
      <c r="F1164"/>
    </row>
    <row r="1165" spans="1:6" x14ac:dyDescent="0.2">
      <c r="A1165"/>
      <c r="B1165"/>
      <c r="D1165"/>
      <c r="E1165"/>
      <c r="F1165"/>
    </row>
    <row r="1166" spans="1:6" x14ac:dyDescent="0.2">
      <c r="A1166"/>
      <c r="B1166"/>
      <c r="D1166"/>
      <c r="E1166"/>
      <c r="F1166"/>
    </row>
    <row r="1167" spans="1:6" x14ac:dyDescent="0.2">
      <c r="A1167"/>
      <c r="B1167"/>
      <c r="D1167"/>
      <c r="E1167"/>
      <c r="F1167"/>
    </row>
    <row r="1168" spans="1:6" x14ac:dyDescent="0.2">
      <c r="A1168"/>
      <c r="B1168"/>
      <c r="D1168"/>
      <c r="E1168"/>
      <c r="F1168"/>
    </row>
    <row r="1169" spans="1:6" x14ac:dyDescent="0.2">
      <c r="A1169"/>
      <c r="B1169"/>
      <c r="D1169"/>
      <c r="E1169"/>
      <c r="F1169"/>
    </row>
    <row r="1170" spans="1:6" x14ac:dyDescent="0.2">
      <c r="A1170"/>
      <c r="B1170"/>
      <c r="D1170"/>
      <c r="E1170"/>
      <c r="F1170"/>
    </row>
    <row r="1171" spans="1:6" x14ac:dyDescent="0.2">
      <c r="A1171"/>
      <c r="B1171"/>
      <c r="D1171"/>
      <c r="E1171"/>
      <c r="F1171"/>
    </row>
    <row r="1172" spans="1:6" x14ac:dyDescent="0.2">
      <c r="A1172"/>
      <c r="B1172"/>
      <c r="D1172"/>
      <c r="E1172"/>
      <c r="F1172"/>
    </row>
    <row r="1173" spans="1:6" x14ac:dyDescent="0.2">
      <c r="A1173"/>
      <c r="B1173"/>
      <c r="D1173"/>
      <c r="E1173"/>
      <c r="F1173"/>
    </row>
    <row r="1174" spans="1:6" x14ac:dyDescent="0.2">
      <c r="A1174"/>
      <c r="B1174"/>
      <c r="D1174"/>
      <c r="E1174"/>
      <c r="F1174"/>
    </row>
    <row r="1175" spans="1:6" x14ac:dyDescent="0.2">
      <c r="A1175"/>
      <c r="B1175"/>
      <c r="D1175"/>
      <c r="E1175"/>
      <c r="F1175"/>
    </row>
    <row r="1176" spans="1:6" x14ac:dyDescent="0.2">
      <c r="A1176"/>
      <c r="B1176"/>
      <c r="D1176"/>
      <c r="E1176"/>
      <c r="F1176"/>
    </row>
    <row r="1177" spans="1:6" x14ac:dyDescent="0.2">
      <c r="A1177"/>
      <c r="B1177"/>
      <c r="D1177"/>
      <c r="E1177"/>
      <c r="F1177"/>
    </row>
    <row r="1178" spans="1:6" x14ac:dyDescent="0.2">
      <c r="A1178"/>
      <c r="B1178"/>
      <c r="D1178"/>
      <c r="E1178"/>
      <c r="F1178"/>
    </row>
    <row r="1179" spans="1:6" x14ac:dyDescent="0.2">
      <c r="A1179"/>
      <c r="B1179"/>
      <c r="D1179"/>
      <c r="E1179"/>
      <c r="F1179"/>
    </row>
    <row r="1180" spans="1:6" x14ac:dyDescent="0.2">
      <c r="A1180"/>
      <c r="B1180"/>
      <c r="D1180"/>
      <c r="E1180"/>
      <c r="F1180"/>
    </row>
    <row r="1181" spans="1:6" x14ac:dyDescent="0.2">
      <c r="A1181"/>
      <c r="B1181"/>
      <c r="D1181"/>
      <c r="E1181"/>
      <c r="F1181"/>
    </row>
    <row r="1182" spans="1:6" x14ac:dyDescent="0.2">
      <c r="A1182"/>
      <c r="B1182"/>
      <c r="D1182"/>
      <c r="E1182"/>
      <c r="F1182"/>
    </row>
    <row r="1183" spans="1:6" x14ac:dyDescent="0.2">
      <c r="A1183"/>
      <c r="B1183"/>
      <c r="D1183"/>
      <c r="E1183"/>
      <c r="F1183"/>
    </row>
    <row r="1184" spans="1:6" x14ac:dyDescent="0.2">
      <c r="A1184"/>
      <c r="B1184"/>
      <c r="D1184"/>
      <c r="E1184"/>
      <c r="F1184"/>
    </row>
    <row r="1185" spans="1:6" x14ac:dyDescent="0.2">
      <c r="A1185"/>
      <c r="B1185"/>
      <c r="D1185"/>
      <c r="E1185"/>
      <c r="F1185"/>
    </row>
    <row r="1186" spans="1:6" x14ac:dyDescent="0.2">
      <c r="A1186"/>
      <c r="B1186"/>
      <c r="D1186"/>
      <c r="E1186"/>
      <c r="F1186"/>
    </row>
    <row r="1187" spans="1:6" x14ac:dyDescent="0.2">
      <c r="A1187"/>
      <c r="B1187"/>
      <c r="D1187"/>
      <c r="E1187"/>
      <c r="F1187"/>
    </row>
    <row r="1188" spans="1:6" x14ac:dyDescent="0.2">
      <c r="A1188"/>
      <c r="B1188"/>
      <c r="D1188"/>
      <c r="E1188"/>
      <c r="F1188"/>
    </row>
    <row r="1189" spans="1:6" x14ac:dyDescent="0.2">
      <c r="A1189"/>
      <c r="B1189"/>
      <c r="D1189"/>
      <c r="E1189"/>
      <c r="F1189"/>
    </row>
    <row r="1190" spans="1:6" x14ac:dyDescent="0.2">
      <c r="A1190"/>
      <c r="B1190"/>
      <c r="D1190"/>
      <c r="E1190"/>
      <c r="F1190"/>
    </row>
    <row r="1191" spans="1:6" x14ac:dyDescent="0.2">
      <c r="A1191"/>
      <c r="B1191"/>
      <c r="D1191"/>
      <c r="E1191"/>
      <c r="F1191"/>
    </row>
    <row r="1192" spans="1:6" x14ac:dyDescent="0.2">
      <c r="A1192"/>
      <c r="B1192"/>
      <c r="D1192"/>
      <c r="E1192"/>
      <c r="F1192"/>
    </row>
    <row r="1193" spans="1:6" x14ac:dyDescent="0.2">
      <c r="A1193"/>
      <c r="B1193"/>
      <c r="D1193"/>
      <c r="E1193"/>
      <c r="F1193"/>
    </row>
    <row r="1194" spans="1:6" x14ac:dyDescent="0.2">
      <c r="A1194"/>
      <c r="B1194"/>
      <c r="D1194"/>
      <c r="E1194"/>
      <c r="F1194"/>
    </row>
    <row r="1195" spans="1:6" x14ac:dyDescent="0.2">
      <c r="A1195"/>
      <c r="B1195"/>
      <c r="D1195"/>
      <c r="E1195"/>
      <c r="F1195"/>
    </row>
    <row r="1196" spans="1:6" x14ac:dyDescent="0.2">
      <c r="A1196"/>
      <c r="B1196"/>
      <c r="D1196"/>
      <c r="E1196"/>
      <c r="F1196"/>
    </row>
    <row r="1197" spans="1:6" x14ac:dyDescent="0.2">
      <c r="A1197"/>
      <c r="B1197"/>
      <c r="D1197"/>
      <c r="E1197"/>
      <c r="F1197"/>
    </row>
    <row r="1198" spans="1:6" x14ac:dyDescent="0.2">
      <c r="A1198"/>
      <c r="B1198"/>
      <c r="D1198"/>
      <c r="E1198"/>
      <c r="F1198"/>
    </row>
    <row r="1199" spans="1:6" x14ac:dyDescent="0.2">
      <c r="A1199"/>
      <c r="B1199"/>
      <c r="D1199"/>
      <c r="E1199"/>
      <c r="F1199"/>
    </row>
    <row r="1200" spans="1:6" x14ac:dyDescent="0.2">
      <c r="A1200"/>
      <c r="B1200"/>
      <c r="D1200"/>
      <c r="E1200"/>
      <c r="F1200"/>
    </row>
    <row r="1201" spans="1:6" x14ac:dyDescent="0.2">
      <c r="A1201"/>
      <c r="B1201"/>
      <c r="D1201"/>
      <c r="E1201"/>
      <c r="F1201"/>
    </row>
    <row r="1202" spans="1:6" x14ac:dyDescent="0.2">
      <c r="A1202"/>
      <c r="B1202"/>
      <c r="D1202"/>
      <c r="E1202"/>
      <c r="F1202"/>
    </row>
    <row r="1203" spans="1:6" x14ac:dyDescent="0.2">
      <c r="A1203"/>
      <c r="B1203"/>
      <c r="D1203"/>
      <c r="E1203"/>
      <c r="F1203"/>
    </row>
    <row r="1204" spans="1:6" x14ac:dyDescent="0.2">
      <c r="A1204"/>
      <c r="B1204"/>
      <c r="D1204"/>
      <c r="E1204"/>
      <c r="F1204"/>
    </row>
    <row r="1205" spans="1:6" x14ac:dyDescent="0.2">
      <c r="A1205"/>
      <c r="B1205"/>
      <c r="D1205"/>
      <c r="E1205"/>
      <c r="F1205"/>
    </row>
    <row r="1206" spans="1:6" x14ac:dyDescent="0.2">
      <c r="A1206"/>
      <c r="B1206"/>
      <c r="D1206"/>
      <c r="E1206"/>
      <c r="F1206"/>
    </row>
    <row r="1207" spans="1:6" x14ac:dyDescent="0.2">
      <c r="A1207"/>
      <c r="B1207"/>
      <c r="D1207"/>
      <c r="E1207"/>
      <c r="F1207"/>
    </row>
    <row r="1208" spans="1:6" x14ac:dyDescent="0.2">
      <c r="A1208"/>
      <c r="B1208"/>
      <c r="D1208"/>
      <c r="E1208"/>
      <c r="F1208"/>
    </row>
    <row r="1209" spans="1:6" x14ac:dyDescent="0.2">
      <c r="A1209"/>
      <c r="B1209"/>
      <c r="D1209"/>
      <c r="E1209"/>
      <c r="F1209"/>
    </row>
    <row r="1210" spans="1:6" x14ac:dyDescent="0.2">
      <c r="A1210"/>
      <c r="B1210"/>
      <c r="D1210"/>
      <c r="E1210"/>
      <c r="F1210"/>
    </row>
    <row r="1211" spans="1:6" x14ac:dyDescent="0.2">
      <c r="A1211"/>
      <c r="B1211"/>
      <c r="D1211"/>
      <c r="E1211"/>
      <c r="F1211"/>
    </row>
    <row r="1212" spans="1:6" x14ac:dyDescent="0.2">
      <c r="A1212"/>
      <c r="B1212"/>
      <c r="D1212"/>
      <c r="E1212"/>
      <c r="F1212"/>
    </row>
    <row r="1213" spans="1:6" x14ac:dyDescent="0.2">
      <c r="A1213"/>
      <c r="B1213"/>
      <c r="D1213"/>
      <c r="E1213"/>
      <c r="F1213"/>
    </row>
    <row r="1214" spans="1:6" x14ac:dyDescent="0.2">
      <c r="A1214"/>
      <c r="B1214"/>
      <c r="D1214"/>
      <c r="E1214"/>
      <c r="F1214"/>
    </row>
    <row r="1215" spans="1:6" x14ac:dyDescent="0.2">
      <c r="A1215"/>
      <c r="B1215"/>
      <c r="D1215"/>
      <c r="E1215"/>
      <c r="F1215"/>
    </row>
    <row r="1216" spans="1:6" x14ac:dyDescent="0.2">
      <c r="A1216"/>
      <c r="B1216"/>
      <c r="D1216"/>
      <c r="E1216"/>
      <c r="F1216"/>
    </row>
    <row r="1217" spans="1:6" x14ac:dyDescent="0.2">
      <c r="A1217"/>
      <c r="B1217"/>
      <c r="D1217"/>
      <c r="E1217"/>
      <c r="F1217"/>
    </row>
    <row r="1218" spans="1:6" x14ac:dyDescent="0.2">
      <c r="A1218"/>
      <c r="B1218"/>
      <c r="D1218"/>
      <c r="E1218"/>
      <c r="F1218"/>
    </row>
    <row r="1219" spans="1:6" x14ac:dyDescent="0.2">
      <c r="A1219"/>
      <c r="B1219"/>
      <c r="D1219"/>
      <c r="E1219"/>
      <c r="F1219"/>
    </row>
    <row r="1220" spans="1:6" x14ac:dyDescent="0.2">
      <c r="A1220"/>
      <c r="B1220"/>
      <c r="D1220"/>
      <c r="E1220"/>
      <c r="F1220"/>
    </row>
    <row r="1221" spans="1:6" x14ac:dyDescent="0.2">
      <c r="A1221"/>
      <c r="B1221"/>
      <c r="D1221"/>
      <c r="E1221"/>
      <c r="F1221"/>
    </row>
    <row r="1222" spans="1:6" x14ac:dyDescent="0.2">
      <c r="A1222"/>
      <c r="B1222"/>
      <c r="D1222"/>
      <c r="E1222"/>
      <c r="F1222"/>
    </row>
    <row r="1223" spans="1:6" x14ac:dyDescent="0.2">
      <c r="A1223"/>
      <c r="B1223"/>
      <c r="D1223"/>
      <c r="E1223"/>
      <c r="F1223"/>
    </row>
    <row r="1224" spans="1:6" x14ac:dyDescent="0.2">
      <c r="A1224"/>
      <c r="B1224"/>
      <c r="D1224"/>
      <c r="E1224"/>
      <c r="F1224"/>
    </row>
    <row r="1225" spans="1:6" x14ac:dyDescent="0.2">
      <c r="A1225"/>
      <c r="B1225"/>
      <c r="D1225"/>
      <c r="E1225"/>
      <c r="F1225"/>
    </row>
    <row r="1226" spans="1:6" x14ac:dyDescent="0.2">
      <c r="A1226"/>
      <c r="B1226"/>
      <c r="D1226"/>
      <c r="E1226"/>
      <c r="F1226"/>
    </row>
    <row r="1227" spans="1:6" x14ac:dyDescent="0.2">
      <c r="A1227"/>
      <c r="B1227"/>
      <c r="D1227"/>
      <c r="E1227"/>
      <c r="F1227"/>
    </row>
    <row r="1228" spans="1:6" x14ac:dyDescent="0.2">
      <c r="A1228"/>
      <c r="B1228"/>
      <c r="D1228"/>
      <c r="E1228"/>
      <c r="F1228"/>
    </row>
    <row r="1229" spans="1:6" x14ac:dyDescent="0.2">
      <c r="A1229"/>
      <c r="B1229"/>
      <c r="D1229"/>
      <c r="E1229"/>
      <c r="F1229"/>
    </row>
    <row r="1230" spans="1:6" x14ac:dyDescent="0.2">
      <c r="A1230"/>
      <c r="B1230"/>
      <c r="D1230"/>
      <c r="E1230"/>
      <c r="F1230"/>
    </row>
    <row r="1231" spans="1:6" x14ac:dyDescent="0.2">
      <c r="A1231"/>
      <c r="B1231"/>
      <c r="D1231"/>
      <c r="E1231"/>
      <c r="F1231"/>
    </row>
    <row r="1232" spans="1:6" x14ac:dyDescent="0.2">
      <c r="A1232"/>
      <c r="B1232"/>
      <c r="D1232"/>
      <c r="E1232"/>
      <c r="F1232"/>
    </row>
    <row r="1233" spans="1:6" x14ac:dyDescent="0.2">
      <c r="A1233"/>
      <c r="B1233"/>
      <c r="D1233"/>
      <c r="E1233"/>
      <c r="F1233"/>
    </row>
    <row r="1234" spans="1:6" x14ac:dyDescent="0.2">
      <c r="A1234"/>
      <c r="B1234"/>
      <c r="D1234"/>
      <c r="E1234"/>
      <c r="F1234"/>
    </row>
    <row r="1235" spans="1:6" x14ac:dyDescent="0.2">
      <c r="A1235"/>
      <c r="B1235"/>
      <c r="D1235"/>
      <c r="E1235"/>
      <c r="F1235"/>
    </row>
    <row r="1236" spans="1:6" x14ac:dyDescent="0.2">
      <c r="A1236"/>
      <c r="B1236"/>
      <c r="D1236"/>
      <c r="E1236"/>
      <c r="F1236"/>
    </row>
    <row r="1237" spans="1:6" x14ac:dyDescent="0.2">
      <c r="A1237"/>
      <c r="B1237"/>
      <c r="D1237"/>
      <c r="E1237"/>
      <c r="F1237"/>
    </row>
    <row r="1238" spans="1:6" x14ac:dyDescent="0.2">
      <c r="A1238"/>
      <c r="B1238"/>
      <c r="D1238"/>
      <c r="E1238"/>
      <c r="F1238"/>
    </row>
    <row r="1239" spans="1:6" x14ac:dyDescent="0.2">
      <c r="A1239"/>
      <c r="B1239"/>
      <c r="D1239"/>
      <c r="E1239"/>
      <c r="F1239"/>
    </row>
    <row r="1240" spans="1:6" x14ac:dyDescent="0.2">
      <c r="A1240"/>
      <c r="B1240"/>
      <c r="D1240"/>
      <c r="E1240"/>
      <c r="F1240"/>
    </row>
    <row r="1241" spans="1:6" x14ac:dyDescent="0.2">
      <c r="A1241"/>
      <c r="B1241"/>
      <c r="D1241"/>
      <c r="E1241"/>
      <c r="F1241"/>
    </row>
    <row r="1242" spans="1:6" x14ac:dyDescent="0.2">
      <c r="A1242"/>
      <c r="B1242"/>
      <c r="D1242"/>
      <c r="E1242"/>
      <c r="F1242"/>
    </row>
    <row r="1243" spans="1:6" x14ac:dyDescent="0.2">
      <c r="A1243"/>
      <c r="B1243"/>
      <c r="D1243"/>
      <c r="E1243"/>
      <c r="F1243"/>
    </row>
    <row r="1244" spans="1:6" x14ac:dyDescent="0.2">
      <c r="A1244"/>
      <c r="B1244"/>
      <c r="D1244"/>
      <c r="E1244"/>
      <c r="F1244"/>
    </row>
    <row r="1245" spans="1:6" x14ac:dyDescent="0.2">
      <c r="A1245"/>
      <c r="B1245"/>
      <c r="D1245"/>
      <c r="E1245"/>
      <c r="F1245"/>
    </row>
    <row r="1246" spans="1:6" x14ac:dyDescent="0.2">
      <c r="A1246"/>
      <c r="B1246"/>
      <c r="D1246"/>
      <c r="E1246"/>
      <c r="F1246"/>
    </row>
    <row r="1247" spans="1:6" x14ac:dyDescent="0.2">
      <c r="A1247"/>
      <c r="B1247"/>
      <c r="D1247"/>
      <c r="E1247"/>
      <c r="F1247"/>
    </row>
    <row r="1248" spans="1:6" x14ac:dyDescent="0.2">
      <c r="A1248"/>
      <c r="B1248"/>
      <c r="D1248"/>
      <c r="E1248"/>
      <c r="F1248"/>
    </row>
    <row r="1249" spans="1:6" x14ac:dyDescent="0.2">
      <c r="A1249"/>
      <c r="B1249"/>
      <c r="D1249"/>
      <c r="E1249"/>
      <c r="F1249"/>
    </row>
    <row r="1250" spans="1:6" x14ac:dyDescent="0.2">
      <c r="A1250"/>
      <c r="B1250"/>
      <c r="D1250"/>
      <c r="E1250"/>
      <c r="F1250"/>
    </row>
    <row r="1251" spans="1:6" x14ac:dyDescent="0.2">
      <c r="A1251"/>
      <c r="B1251"/>
      <c r="D1251"/>
      <c r="E1251"/>
      <c r="F1251"/>
    </row>
    <row r="1252" spans="1:6" x14ac:dyDescent="0.2">
      <c r="A1252"/>
      <c r="B1252"/>
      <c r="D1252"/>
      <c r="E1252"/>
      <c r="F1252"/>
    </row>
    <row r="1253" spans="1:6" x14ac:dyDescent="0.2">
      <c r="A1253"/>
      <c r="B1253"/>
      <c r="D1253"/>
      <c r="E1253"/>
      <c r="F1253"/>
    </row>
    <row r="1254" spans="1:6" x14ac:dyDescent="0.2">
      <c r="A1254"/>
      <c r="B1254"/>
      <c r="D1254"/>
      <c r="E1254"/>
      <c r="F1254"/>
    </row>
    <row r="1255" spans="1:6" x14ac:dyDescent="0.2">
      <c r="A1255"/>
      <c r="B1255"/>
      <c r="D1255"/>
      <c r="E1255"/>
      <c r="F1255"/>
    </row>
    <row r="1256" spans="1:6" x14ac:dyDescent="0.2">
      <c r="A1256"/>
      <c r="B1256"/>
      <c r="D1256"/>
      <c r="E1256"/>
      <c r="F1256"/>
    </row>
    <row r="1257" spans="1:6" x14ac:dyDescent="0.2">
      <c r="A1257"/>
      <c r="B1257"/>
      <c r="D1257"/>
      <c r="E1257"/>
      <c r="F1257"/>
    </row>
    <row r="1258" spans="1:6" x14ac:dyDescent="0.2">
      <c r="A1258"/>
      <c r="B1258"/>
      <c r="D1258"/>
      <c r="E1258"/>
      <c r="F1258"/>
    </row>
    <row r="1259" spans="1:6" x14ac:dyDescent="0.2">
      <c r="A1259"/>
      <c r="B1259"/>
      <c r="D1259"/>
      <c r="E1259"/>
      <c r="F1259"/>
    </row>
    <row r="1260" spans="1:6" x14ac:dyDescent="0.2">
      <c r="A1260"/>
      <c r="B1260"/>
      <c r="D1260"/>
      <c r="E1260"/>
      <c r="F1260"/>
    </row>
    <row r="1261" spans="1:6" x14ac:dyDescent="0.2">
      <c r="A1261"/>
      <c r="B1261"/>
      <c r="D1261"/>
      <c r="E1261"/>
      <c r="F1261"/>
    </row>
    <row r="1262" spans="1:6" x14ac:dyDescent="0.2">
      <c r="A1262"/>
      <c r="B1262"/>
      <c r="D1262"/>
      <c r="E1262"/>
      <c r="F1262"/>
    </row>
    <row r="1263" spans="1:6" x14ac:dyDescent="0.2">
      <c r="A1263"/>
      <c r="B1263"/>
      <c r="D1263"/>
      <c r="E1263"/>
      <c r="F1263"/>
    </row>
    <row r="1264" spans="1:6" x14ac:dyDescent="0.2">
      <c r="A1264"/>
      <c r="B1264"/>
      <c r="D1264"/>
      <c r="E1264"/>
      <c r="F1264"/>
    </row>
    <row r="1265" spans="1:6" x14ac:dyDescent="0.2">
      <c r="A1265"/>
      <c r="B1265"/>
      <c r="D1265"/>
      <c r="E1265"/>
      <c r="F1265"/>
    </row>
    <row r="1266" spans="1:6" x14ac:dyDescent="0.2">
      <c r="A1266"/>
      <c r="B1266"/>
      <c r="D1266"/>
      <c r="E1266"/>
      <c r="F1266"/>
    </row>
    <row r="1267" spans="1:6" x14ac:dyDescent="0.2">
      <c r="A1267"/>
      <c r="B1267"/>
      <c r="D1267"/>
      <c r="E1267"/>
      <c r="F1267"/>
    </row>
    <row r="1268" spans="1:6" x14ac:dyDescent="0.2">
      <c r="A1268"/>
      <c r="B1268"/>
      <c r="D1268"/>
      <c r="E1268"/>
      <c r="F1268"/>
    </row>
    <row r="1269" spans="1:6" x14ac:dyDescent="0.2">
      <c r="A1269"/>
      <c r="B1269"/>
      <c r="D1269"/>
      <c r="E1269"/>
      <c r="F1269"/>
    </row>
    <row r="1270" spans="1:6" x14ac:dyDescent="0.2">
      <c r="A1270"/>
      <c r="B1270"/>
      <c r="D1270"/>
      <c r="E1270"/>
      <c r="F1270"/>
    </row>
    <row r="1271" spans="1:6" x14ac:dyDescent="0.2">
      <c r="A1271"/>
      <c r="B1271"/>
      <c r="D1271"/>
      <c r="E1271"/>
      <c r="F1271"/>
    </row>
    <row r="1272" spans="1:6" x14ac:dyDescent="0.2">
      <c r="A1272"/>
      <c r="B1272"/>
      <c r="D1272"/>
      <c r="E1272"/>
      <c r="F1272"/>
    </row>
    <row r="1273" spans="1:6" x14ac:dyDescent="0.2">
      <c r="A1273"/>
      <c r="B1273"/>
      <c r="D1273"/>
      <c r="E1273"/>
      <c r="F1273"/>
    </row>
    <row r="1274" spans="1:6" x14ac:dyDescent="0.2">
      <c r="A1274"/>
      <c r="B1274"/>
      <c r="D1274"/>
      <c r="E1274"/>
      <c r="F1274"/>
    </row>
    <row r="1275" spans="1:6" x14ac:dyDescent="0.2">
      <c r="A1275"/>
      <c r="B1275"/>
      <c r="D1275"/>
      <c r="E1275"/>
      <c r="F1275"/>
    </row>
    <row r="1276" spans="1:6" x14ac:dyDescent="0.2">
      <c r="A1276"/>
      <c r="B1276"/>
      <c r="D1276"/>
      <c r="E1276"/>
      <c r="F1276"/>
    </row>
    <row r="1277" spans="1:6" x14ac:dyDescent="0.2">
      <c r="A1277"/>
      <c r="B1277"/>
      <c r="D1277"/>
      <c r="E1277"/>
      <c r="F1277"/>
    </row>
    <row r="1278" spans="1:6" x14ac:dyDescent="0.2">
      <c r="A1278"/>
      <c r="B1278"/>
      <c r="D1278"/>
      <c r="E1278"/>
      <c r="F1278"/>
    </row>
    <row r="1279" spans="1:6" x14ac:dyDescent="0.2">
      <c r="A1279"/>
      <c r="B1279"/>
      <c r="D1279"/>
      <c r="E1279"/>
      <c r="F1279"/>
    </row>
    <row r="1280" spans="1:6" x14ac:dyDescent="0.2">
      <c r="A1280"/>
      <c r="B1280"/>
      <c r="D1280"/>
      <c r="E1280"/>
      <c r="F1280"/>
    </row>
    <row r="1281" spans="1:6" x14ac:dyDescent="0.2">
      <c r="A1281"/>
      <c r="B1281"/>
      <c r="D1281"/>
      <c r="E1281"/>
      <c r="F1281"/>
    </row>
    <row r="1282" spans="1:6" x14ac:dyDescent="0.2">
      <c r="A1282"/>
      <c r="B1282"/>
      <c r="D1282"/>
      <c r="E1282"/>
      <c r="F1282"/>
    </row>
    <row r="1283" spans="1:6" x14ac:dyDescent="0.2">
      <c r="A1283"/>
      <c r="B1283"/>
      <c r="D1283"/>
      <c r="E1283"/>
      <c r="F1283"/>
    </row>
    <row r="1284" spans="1:6" x14ac:dyDescent="0.2">
      <c r="A1284"/>
      <c r="B1284"/>
      <c r="D1284"/>
      <c r="E1284"/>
      <c r="F1284"/>
    </row>
    <row r="1285" spans="1:6" x14ac:dyDescent="0.2">
      <c r="A1285"/>
      <c r="B1285"/>
      <c r="D1285"/>
      <c r="E1285"/>
      <c r="F1285"/>
    </row>
    <row r="1286" spans="1:6" x14ac:dyDescent="0.2">
      <c r="A1286"/>
      <c r="B1286"/>
      <c r="D1286"/>
      <c r="E1286"/>
      <c r="F1286"/>
    </row>
    <row r="1287" spans="1:6" x14ac:dyDescent="0.2">
      <c r="A1287"/>
      <c r="B1287"/>
      <c r="D1287"/>
      <c r="E1287"/>
      <c r="F1287"/>
    </row>
    <row r="1288" spans="1:6" x14ac:dyDescent="0.2">
      <c r="A1288"/>
      <c r="B1288"/>
      <c r="D1288"/>
      <c r="E1288"/>
      <c r="F1288"/>
    </row>
    <row r="1289" spans="1:6" x14ac:dyDescent="0.2">
      <c r="A1289"/>
      <c r="B1289"/>
      <c r="D1289"/>
      <c r="E1289"/>
      <c r="F1289"/>
    </row>
    <row r="1290" spans="1:6" x14ac:dyDescent="0.2">
      <c r="A1290"/>
      <c r="B1290"/>
      <c r="D1290"/>
      <c r="E1290"/>
      <c r="F1290"/>
    </row>
    <row r="1291" spans="1:6" x14ac:dyDescent="0.2">
      <c r="A1291"/>
      <c r="B1291"/>
      <c r="D1291"/>
      <c r="E1291"/>
      <c r="F1291"/>
    </row>
    <row r="1292" spans="1:6" x14ac:dyDescent="0.2">
      <c r="A1292"/>
      <c r="B1292"/>
      <c r="D1292"/>
      <c r="E1292"/>
      <c r="F1292"/>
    </row>
    <row r="1293" spans="1:6" x14ac:dyDescent="0.2">
      <c r="A1293"/>
      <c r="B1293"/>
      <c r="D1293"/>
      <c r="E1293"/>
      <c r="F1293"/>
    </row>
    <row r="1294" spans="1:6" x14ac:dyDescent="0.2">
      <c r="A1294"/>
      <c r="B1294"/>
      <c r="D1294"/>
      <c r="E1294"/>
      <c r="F1294"/>
    </row>
    <row r="1295" spans="1:6" x14ac:dyDescent="0.2">
      <c r="A1295"/>
      <c r="B1295"/>
      <c r="D1295"/>
      <c r="E1295"/>
      <c r="F1295"/>
    </row>
    <row r="1296" spans="1:6" x14ac:dyDescent="0.2">
      <c r="A1296"/>
      <c r="B1296"/>
      <c r="D1296"/>
      <c r="E1296"/>
      <c r="F1296"/>
    </row>
    <row r="1297" spans="1:6" x14ac:dyDescent="0.2">
      <c r="A1297"/>
      <c r="B1297"/>
      <c r="D1297"/>
      <c r="E1297"/>
      <c r="F1297"/>
    </row>
    <row r="1298" spans="1:6" x14ac:dyDescent="0.2">
      <c r="A1298"/>
      <c r="B1298"/>
      <c r="D1298"/>
      <c r="E1298"/>
      <c r="F1298"/>
    </row>
    <row r="1299" spans="1:6" x14ac:dyDescent="0.2">
      <c r="A1299"/>
      <c r="B1299"/>
      <c r="D1299"/>
      <c r="E1299"/>
      <c r="F1299"/>
    </row>
    <row r="1300" spans="1:6" x14ac:dyDescent="0.2">
      <c r="A1300"/>
      <c r="B1300"/>
      <c r="D1300"/>
      <c r="E1300"/>
      <c r="F1300"/>
    </row>
    <row r="1301" spans="1:6" x14ac:dyDescent="0.2">
      <c r="A1301"/>
      <c r="B1301"/>
      <c r="D1301"/>
      <c r="E1301"/>
      <c r="F1301"/>
    </row>
    <row r="1302" spans="1:6" x14ac:dyDescent="0.2">
      <c r="A1302"/>
      <c r="B1302"/>
      <c r="D1302"/>
      <c r="E1302"/>
      <c r="F1302"/>
    </row>
    <row r="1303" spans="1:6" x14ac:dyDescent="0.2">
      <c r="A1303"/>
      <c r="B1303"/>
      <c r="D1303"/>
      <c r="E1303"/>
      <c r="F1303"/>
    </row>
    <row r="1304" spans="1:6" x14ac:dyDescent="0.2">
      <c r="A1304"/>
      <c r="B1304"/>
      <c r="D1304"/>
      <c r="E1304"/>
      <c r="F1304"/>
    </row>
    <row r="1305" spans="1:6" x14ac:dyDescent="0.2">
      <c r="A1305"/>
      <c r="B1305"/>
      <c r="D1305"/>
      <c r="E1305"/>
      <c r="F1305"/>
    </row>
    <row r="1306" spans="1:6" x14ac:dyDescent="0.2">
      <c r="A1306"/>
      <c r="B1306"/>
      <c r="D1306"/>
      <c r="E1306"/>
      <c r="F1306"/>
    </row>
    <row r="1307" spans="1:6" x14ac:dyDescent="0.2">
      <c r="A1307"/>
      <c r="B1307"/>
      <c r="D1307"/>
      <c r="E1307"/>
      <c r="F1307"/>
    </row>
    <row r="1308" spans="1:6" x14ac:dyDescent="0.2">
      <c r="A1308"/>
      <c r="B1308"/>
      <c r="D1308"/>
      <c r="E1308"/>
      <c r="F1308"/>
    </row>
    <row r="1309" spans="1:6" x14ac:dyDescent="0.2">
      <c r="A1309"/>
      <c r="B1309"/>
      <c r="D1309"/>
      <c r="E1309"/>
      <c r="F1309"/>
    </row>
    <row r="1310" spans="1:6" x14ac:dyDescent="0.2">
      <c r="A1310"/>
      <c r="B1310"/>
      <c r="D1310"/>
      <c r="E1310"/>
      <c r="F1310"/>
    </row>
    <row r="1311" spans="1:6" x14ac:dyDescent="0.2">
      <c r="A1311"/>
      <c r="B1311"/>
      <c r="D1311"/>
      <c r="E1311"/>
      <c r="F1311"/>
    </row>
    <row r="1312" spans="1:6" x14ac:dyDescent="0.2">
      <c r="A1312"/>
      <c r="B1312"/>
      <c r="D1312"/>
      <c r="E1312"/>
      <c r="F1312"/>
    </row>
    <row r="1313" spans="1:6" x14ac:dyDescent="0.2">
      <c r="A1313"/>
      <c r="B1313"/>
      <c r="D1313"/>
      <c r="E1313"/>
      <c r="F1313"/>
    </row>
    <row r="1314" spans="1:6" x14ac:dyDescent="0.2">
      <c r="A1314"/>
      <c r="B1314"/>
      <c r="D1314"/>
      <c r="E1314"/>
      <c r="F1314"/>
    </row>
    <row r="1315" spans="1:6" x14ac:dyDescent="0.2">
      <c r="A1315"/>
      <c r="B1315"/>
      <c r="D1315"/>
      <c r="E1315"/>
      <c r="F1315"/>
    </row>
    <row r="1316" spans="1:6" x14ac:dyDescent="0.2">
      <c r="A1316"/>
      <c r="B1316"/>
      <c r="D1316"/>
      <c r="E1316"/>
      <c r="F1316"/>
    </row>
    <row r="1317" spans="1:6" x14ac:dyDescent="0.2">
      <c r="A1317"/>
      <c r="B1317"/>
      <c r="D1317"/>
      <c r="E1317"/>
      <c r="F1317"/>
    </row>
    <row r="1318" spans="1:6" x14ac:dyDescent="0.2">
      <c r="A1318"/>
      <c r="B1318"/>
      <c r="D1318"/>
      <c r="E1318"/>
      <c r="F1318"/>
    </row>
    <row r="1319" spans="1:6" x14ac:dyDescent="0.2">
      <c r="A1319"/>
      <c r="B1319"/>
      <c r="D1319"/>
      <c r="E1319"/>
      <c r="F1319"/>
    </row>
    <row r="1320" spans="1:6" x14ac:dyDescent="0.2">
      <c r="A1320"/>
      <c r="B1320"/>
      <c r="D1320"/>
      <c r="E1320"/>
      <c r="F1320"/>
    </row>
    <row r="1321" spans="1:6" x14ac:dyDescent="0.2">
      <c r="A1321"/>
      <c r="B1321"/>
      <c r="D1321"/>
      <c r="E1321"/>
      <c r="F1321"/>
    </row>
    <row r="1322" spans="1:6" x14ac:dyDescent="0.2">
      <c r="A1322"/>
      <c r="B1322"/>
      <c r="D1322"/>
      <c r="E1322"/>
      <c r="F1322"/>
    </row>
    <row r="1323" spans="1:6" x14ac:dyDescent="0.2">
      <c r="A1323"/>
      <c r="B1323"/>
      <c r="D1323"/>
      <c r="E1323"/>
      <c r="F1323"/>
    </row>
    <row r="1324" spans="1:6" x14ac:dyDescent="0.2">
      <c r="A1324"/>
      <c r="B1324"/>
      <c r="D1324"/>
      <c r="E1324"/>
      <c r="F1324"/>
    </row>
    <row r="1325" spans="1:6" x14ac:dyDescent="0.2">
      <c r="A1325"/>
      <c r="B1325"/>
      <c r="D1325"/>
      <c r="E1325"/>
      <c r="F1325"/>
    </row>
    <row r="1326" spans="1:6" x14ac:dyDescent="0.2">
      <c r="A1326"/>
      <c r="B1326"/>
      <c r="D1326"/>
      <c r="E1326"/>
      <c r="F1326"/>
    </row>
    <row r="1327" spans="1:6" x14ac:dyDescent="0.2">
      <c r="A1327"/>
      <c r="B1327"/>
      <c r="D1327"/>
      <c r="E1327"/>
      <c r="F1327"/>
    </row>
    <row r="1328" spans="1:6" x14ac:dyDescent="0.2">
      <c r="A1328"/>
      <c r="B1328"/>
      <c r="D1328"/>
      <c r="E1328"/>
      <c r="F1328"/>
    </row>
    <row r="1329" spans="1:6" x14ac:dyDescent="0.2">
      <c r="A1329"/>
      <c r="B1329"/>
      <c r="D1329"/>
      <c r="E1329"/>
      <c r="F1329"/>
    </row>
    <row r="1330" spans="1:6" x14ac:dyDescent="0.2">
      <c r="A1330"/>
      <c r="B1330"/>
      <c r="D1330"/>
      <c r="E1330"/>
      <c r="F1330"/>
    </row>
    <row r="1331" spans="1:6" x14ac:dyDescent="0.2">
      <c r="A1331"/>
      <c r="B1331"/>
      <c r="D1331"/>
      <c r="E1331"/>
      <c r="F1331"/>
    </row>
    <row r="1332" spans="1:6" x14ac:dyDescent="0.2">
      <c r="A1332"/>
      <c r="B1332"/>
      <c r="D1332"/>
      <c r="E1332"/>
      <c r="F1332"/>
    </row>
    <row r="1333" spans="1:6" x14ac:dyDescent="0.2">
      <c r="A1333"/>
      <c r="B1333"/>
      <c r="D1333"/>
      <c r="E1333"/>
      <c r="F1333"/>
    </row>
    <row r="1334" spans="1:6" x14ac:dyDescent="0.2">
      <c r="A1334"/>
      <c r="B1334"/>
      <c r="D1334"/>
      <c r="E1334"/>
      <c r="F1334"/>
    </row>
    <row r="1335" spans="1:6" x14ac:dyDescent="0.2">
      <c r="A1335"/>
      <c r="B1335"/>
      <c r="D1335"/>
      <c r="E1335"/>
      <c r="F1335"/>
    </row>
    <row r="1336" spans="1:6" x14ac:dyDescent="0.2">
      <c r="A1336"/>
      <c r="B1336"/>
      <c r="D1336"/>
      <c r="E1336"/>
      <c r="F1336"/>
    </row>
    <row r="1337" spans="1:6" x14ac:dyDescent="0.2">
      <c r="A1337"/>
      <c r="B1337"/>
      <c r="D1337"/>
      <c r="E1337"/>
      <c r="F1337"/>
    </row>
    <row r="1338" spans="1:6" x14ac:dyDescent="0.2">
      <c r="A1338"/>
      <c r="B1338"/>
      <c r="D1338"/>
      <c r="E1338"/>
      <c r="F1338"/>
    </row>
    <row r="1339" spans="1:6" x14ac:dyDescent="0.2">
      <c r="A1339"/>
      <c r="B1339"/>
      <c r="D1339"/>
      <c r="E1339"/>
      <c r="F1339"/>
    </row>
    <row r="1340" spans="1:6" x14ac:dyDescent="0.2">
      <c r="A1340"/>
      <c r="B1340"/>
      <c r="D1340"/>
      <c r="E1340"/>
      <c r="F1340"/>
    </row>
    <row r="1341" spans="1:6" x14ac:dyDescent="0.2">
      <c r="A1341"/>
      <c r="B1341"/>
      <c r="D1341"/>
      <c r="E1341"/>
      <c r="F1341"/>
    </row>
    <row r="1342" spans="1:6" x14ac:dyDescent="0.2">
      <c r="A1342"/>
      <c r="B1342"/>
      <c r="D1342"/>
      <c r="E1342"/>
      <c r="F1342"/>
    </row>
    <row r="1343" spans="1:6" x14ac:dyDescent="0.2">
      <c r="A1343"/>
      <c r="B1343"/>
      <c r="D1343"/>
      <c r="E1343"/>
      <c r="F1343"/>
    </row>
    <row r="1344" spans="1:6" x14ac:dyDescent="0.2">
      <c r="A1344"/>
      <c r="B1344"/>
      <c r="D1344"/>
      <c r="E1344"/>
      <c r="F1344"/>
    </row>
    <row r="1345" spans="1:6" x14ac:dyDescent="0.2">
      <c r="A1345"/>
      <c r="B1345"/>
      <c r="D1345"/>
      <c r="E1345"/>
      <c r="F1345"/>
    </row>
    <row r="1346" spans="1:6" x14ac:dyDescent="0.2">
      <c r="A1346"/>
      <c r="B1346"/>
      <c r="D1346"/>
      <c r="E1346"/>
      <c r="F1346"/>
    </row>
    <row r="1347" spans="1:6" x14ac:dyDescent="0.2">
      <c r="A1347"/>
      <c r="B1347"/>
      <c r="D1347"/>
      <c r="E1347"/>
      <c r="F1347"/>
    </row>
    <row r="1348" spans="1:6" x14ac:dyDescent="0.2">
      <c r="A1348"/>
      <c r="B1348"/>
      <c r="D1348"/>
      <c r="E1348"/>
      <c r="F1348"/>
    </row>
    <row r="1349" spans="1:6" x14ac:dyDescent="0.2">
      <c r="A1349"/>
      <c r="B1349"/>
      <c r="D1349"/>
      <c r="E1349"/>
      <c r="F1349"/>
    </row>
    <row r="1350" spans="1:6" x14ac:dyDescent="0.2">
      <c r="A1350"/>
      <c r="B1350"/>
      <c r="D1350"/>
      <c r="E1350"/>
      <c r="F1350"/>
    </row>
    <row r="1351" spans="1:6" x14ac:dyDescent="0.2">
      <c r="A1351"/>
      <c r="B1351"/>
      <c r="D1351"/>
      <c r="E1351"/>
      <c r="F1351"/>
    </row>
    <row r="1352" spans="1:6" x14ac:dyDescent="0.2">
      <c r="A1352"/>
      <c r="B1352"/>
      <c r="D1352"/>
      <c r="E1352"/>
      <c r="F1352"/>
    </row>
    <row r="1353" spans="1:6" x14ac:dyDescent="0.2">
      <c r="A1353"/>
      <c r="B1353"/>
      <c r="D1353"/>
      <c r="E1353"/>
      <c r="F1353"/>
    </row>
    <row r="1354" spans="1:6" x14ac:dyDescent="0.2">
      <c r="A1354"/>
      <c r="B1354"/>
      <c r="D1354"/>
      <c r="E1354"/>
      <c r="F1354"/>
    </row>
    <row r="1355" spans="1:6" x14ac:dyDescent="0.2">
      <c r="A1355"/>
      <c r="B1355"/>
      <c r="D1355"/>
      <c r="E1355"/>
      <c r="F1355"/>
    </row>
    <row r="1356" spans="1:6" x14ac:dyDescent="0.2">
      <c r="A1356"/>
      <c r="B1356"/>
      <c r="D1356"/>
      <c r="E1356"/>
      <c r="F1356"/>
    </row>
    <row r="1357" spans="1:6" x14ac:dyDescent="0.2">
      <c r="A1357"/>
      <c r="B1357"/>
      <c r="D1357"/>
      <c r="E1357"/>
      <c r="F1357"/>
    </row>
    <row r="1358" spans="1:6" x14ac:dyDescent="0.2">
      <c r="A1358"/>
      <c r="B1358"/>
      <c r="D1358"/>
      <c r="E1358"/>
      <c r="F1358"/>
    </row>
    <row r="1359" spans="1:6" x14ac:dyDescent="0.2">
      <c r="A1359"/>
      <c r="B1359"/>
      <c r="D1359"/>
      <c r="E1359"/>
      <c r="F1359"/>
    </row>
    <row r="1360" spans="1:6" x14ac:dyDescent="0.2">
      <c r="A1360"/>
      <c r="B1360"/>
      <c r="D1360"/>
      <c r="E1360"/>
      <c r="F1360"/>
    </row>
    <row r="1361" spans="1:6" x14ac:dyDescent="0.2">
      <c r="A1361"/>
      <c r="B1361"/>
      <c r="D1361"/>
      <c r="E1361"/>
      <c r="F1361"/>
    </row>
    <row r="1362" spans="1:6" x14ac:dyDescent="0.2">
      <c r="A1362"/>
      <c r="B1362"/>
      <c r="D1362"/>
      <c r="E1362"/>
      <c r="F1362"/>
    </row>
    <row r="1363" spans="1:6" x14ac:dyDescent="0.2">
      <c r="A1363"/>
      <c r="B1363"/>
      <c r="D1363"/>
      <c r="E1363"/>
      <c r="F1363"/>
    </row>
    <row r="1364" spans="1:6" x14ac:dyDescent="0.2">
      <c r="A1364"/>
      <c r="B1364"/>
      <c r="D1364"/>
      <c r="E1364"/>
      <c r="F1364"/>
    </row>
    <row r="1365" spans="1:6" x14ac:dyDescent="0.2">
      <c r="A1365"/>
      <c r="B1365"/>
      <c r="D1365"/>
      <c r="E1365"/>
      <c r="F1365"/>
    </row>
    <row r="1366" spans="1:6" x14ac:dyDescent="0.2">
      <c r="A1366"/>
      <c r="B1366"/>
      <c r="D1366"/>
      <c r="E1366"/>
      <c r="F1366"/>
    </row>
    <row r="1367" spans="1:6" x14ac:dyDescent="0.2">
      <c r="A1367"/>
      <c r="B1367"/>
      <c r="D1367"/>
      <c r="E1367"/>
      <c r="F1367"/>
    </row>
    <row r="1368" spans="1:6" x14ac:dyDescent="0.2">
      <c r="A1368"/>
      <c r="B1368"/>
      <c r="D1368"/>
      <c r="E1368"/>
      <c r="F1368"/>
    </row>
    <row r="1369" spans="1:6" x14ac:dyDescent="0.2">
      <c r="A1369"/>
      <c r="B1369"/>
      <c r="D1369"/>
      <c r="E1369"/>
      <c r="F1369"/>
    </row>
    <row r="1370" spans="1:6" x14ac:dyDescent="0.2">
      <c r="A1370"/>
      <c r="B1370"/>
      <c r="D1370"/>
      <c r="E1370"/>
      <c r="F1370"/>
    </row>
    <row r="1371" spans="1:6" x14ac:dyDescent="0.2">
      <c r="A1371"/>
      <c r="B1371"/>
      <c r="D1371"/>
      <c r="E1371"/>
      <c r="F1371"/>
    </row>
    <row r="1372" spans="1:6" x14ac:dyDescent="0.2">
      <c r="A1372"/>
      <c r="B1372"/>
      <c r="D1372"/>
      <c r="E1372"/>
      <c r="F1372"/>
    </row>
    <row r="1373" spans="1:6" x14ac:dyDescent="0.2">
      <c r="A1373"/>
      <c r="B1373"/>
      <c r="D1373"/>
      <c r="E1373"/>
      <c r="F1373"/>
    </row>
    <row r="1374" spans="1:6" x14ac:dyDescent="0.2">
      <c r="A1374"/>
      <c r="B1374"/>
      <c r="D1374"/>
      <c r="E1374"/>
      <c r="F1374"/>
    </row>
    <row r="1375" spans="1:6" x14ac:dyDescent="0.2">
      <c r="A1375"/>
      <c r="B1375"/>
      <c r="D1375"/>
      <c r="E1375"/>
      <c r="F1375"/>
    </row>
    <row r="1376" spans="1:6" x14ac:dyDescent="0.2">
      <c r="A1376"/>
      <c r="B1376"/>
      <c r="D1376"/>
      <c r="E1376"/>
      <c r="F1376"/>
    </row>
    <row r="1377" spans="1:6" x14ac:dyDescent="0.2">
      <c r="A1377"/>
      <c r="B1377"/>
      <c r="D1377"/>
      <c r="E1377"/>
      <c r="F1377"/>
    </row>
    <row r="1378" spans="1:6" x14ac:dyDescent="0.2">
      <c r="A1378"/>
      <c r="B1378"/>
      <c r="D1378"/>
      <c r="E1378"/>
      <c r="F1378"/>
    </row>
    <row r="1379" spans="1:6" x14ac:dyDescent="0.2">
      <c r="A1379"/>
      <c r="B1379"/>
      <c r="D1379"/>
      <c r="E1379"/>
      <c r="F1379"/>
    </row>
    <row r="1380" spans="1:6" x14ac:dyDescent="0.2">
      <c r="A1380"/>
      <c r="B1380"/>
      <c r="D1380"/>
      <c r="E1380"/>
      <c r="F1380"/>
    </row>
    <row r="1381" spans="1:6" x14ac:dyDescent="0.2">
      <c r="A1381"/>
      <c r="B1381"/>
      <c r="D1381"/>
      <c r="E1381"/>
      <c r="F1381"/>
    </row>
    <row r="1382" spans="1:6" x14ac:dyDescent="0.2">
      <c r="A1382"/>
      <c r="B1382"/>
      <c r="D1382"/>
      <c r="E1382"/>
      <c r="F1382"/>
    </row>
    <row r="1383" spans="1:6" x14ac:dyDescent="0.2">
      <c r="A1383"/>
      <c r="B1383"/>
      <c r="D1383"/>
      <c r="E1383"/>
      <c r="F1383"/>
    </row>
    <row r="1384" spans="1:6" x14ac:dyDescent="0.2">
      <c r="A1384"/>
      <c r="B1384"/>
      <c r="D1384"/>
      <c r="E1384"/>
      <c r="F1384"/>
    </row>
    <row r="1385" spans="1:6" x14ac:dyDescent="0.2">
      <c r="A1385"/>
      <c r="B1385"/>
      <c r="D1385"/>
      <c r="E1385"/>
      <c r="F1385"/>
    </row>
    <row r="1386" spans="1:6" x14ac:dyDescent="0.2">
      <c r="A1386"/>
      <c r="B1386"/>
      <c r="D1386"/>
      <c r="E1386"/>
      <c r="F1386"/>
    </row>
    <row r="1387" spans="1:6" x14ac:dyDescent="0.2">
      <c r="A1387"/>
      <c r="B1387"/>
      <c r="D1387"/>
      <c r="E1387"/>
      <c r="F1387"/>
    </row>
    <row r="1388" spans="1:6" x14ac:dyDescent="0.2">
      <c r="A1388"/>
      <c r="B1388"/>
      <c r="D1388"/>
      <c r="E1388"/>
      <c r="F1388"/>
    </row>
    <row r="1389" spans="1:6" x14ac:dyDescent="0.2">
      <c r="A1389"/>
      <c r="B1389"/>
      <c r="D1389"/>
      <c r="E1389"/>
      <c r="F1389"/>
    </row>
    <row r="1390" spans="1:6" x14ac:dyDescent="0.2">
      <c r="A1390"/>
      <c r="B1390"/>
      <c r="D1390"/>
      <c r="E1390"/>
      <c r="F1390"/>
    </row>
    <row r="1391" spans="1:6" x14ac:dyDescent="0.2">
      <c r="A1391"/>
      <c r="B1391"/>
      <c r="D1391"/>
      <c r="E1391"/>
      <c r="F1391"/>
    </row>
    <row r="1392" spans="1:6" x14ac:dyDescent="0.2">
      <c r="A1392"/>
      <c r="B1392"/>
      <c r="D1392"/>
      <c r="E1392"/>
      <c r="F1392"/>
    </row>
    <row r="1393" spans="1:6" x14ac:dyDescent="0.2">
      <c r="A1393"/>
      <c r="B1393"/>
      <c r="D1393"/>
      <c r="E1393"/>
      <c r="F1393"/>
    </row>
    <row r="1394" spans="1:6" x14ac:dyDescent="0.2">
      <c r="A1394"/>
      <c r="B1394"/>
      <c r="D1394"/>
      <c r="E1394"/>
      <c r="F1394"/>
    </row>
    <row r="1395" spans="1:6" x14ac:dyDescent="0.2">
      <c r="A1395"/>
      <c r="B1395"/>
      <c r="D1395"/>
      <c r="E1395"/>
      <c r="F1395"/>
    </row>
    <row r="1396" spans="1:6" x14ac:dyDescent="0.2">
      <c r="A1396"/>
      <c r="B1396"/>
      <c r="D1396"/>
      <c r="E1396"/>
      <c r="F1396"/>
    </row>
    <row r="1397" spans="1:6" x14ac:dyDescent="0.2">
      <c r="A1397"/>
      <c r="B1397"/>
      <c r="D1397"/>
      <c r="E1397"/>
      <c r="F1397"/>
    </row>
    <row r="1398" spans="1:6" x14ac:dyDescent="0.2">
      <c r="A1398"/>
      <c r="B1398"/>
      <c r="D1398"/>
      <c r="E1398"/>
      <c r="F1398"/>
    </row>
    <row r="1399" spans="1:6" x14ac:dyDescent="0.2">
      <c r="A1399"/>
      <c r="B1399"/>
      <c r="D1399"/>
      <c r="E1399"/>
      <c r="F1399"/>
    </row>
    <row r="1400" spans="1:6" x14ac:dyDescent="0.2">
      <c r="A1400"/>
      <c r="B1400"/>
      <c r="D1400"/>
      <c r="E1400"/>
      <c r="F1400"/>
    </row>
    <row r="1401" spans="1:6" x14ac:dyDescent="0.2">
      <c r="A1401"/>
      <c r="B1401"/>
      <c r="D1401"/>
      <c r="E1401"/>
      <c r="F1401"/>
    </row>
    <row r="1402" spans="1:6" x14ac:dyDescent="0.2">
      <c r="A1402"/>
      <c r="B1402"/>
      <c r="D1402"/>
      <c r="E1402"/>
      <c r="F1402"/>
    </row>
    <row r="1403" spans="1:6" x14ac:dyDescent="0.2">
      <c r="A1403"/>
      <c r="B1403"/>
      <c r="D1403"/>
      <c r="E1403"/>
      <c r="F1403"/>
    </row>
    <row r="1404" spans="1:6" x14ac:dyDescent="0.2">
      <c r="A1404"/>
      <c r="B1404"/>
      <c r="D1404"/>
      <c r="E1404"/>
      <c r="F1404"/>
    </row>
    <row r="1405" spans="1:6" x14ac:dyDescent="0.2">
      <c r="A1405"/>
      <c r="B1405"/>
      <c r="D1405"/>
      <c r="E1405"/>
      <c r="F1405"/>
    </row>
    <row r="1406" spans="1:6" x14ac:dyDescent="0.2">
      <c r="A1406"/>
      <c r="B1406"/>
      <c r="D1406"/>
      <c r="E1406"/>
      <c r="F1406"/>
    </row>
    <row r="1407" spans="1:6" x14ac:dyDescent="0.2">
      <c r="A1407"/>
      <c r="B1407"/>
      <c r="D1407"/>
      <c r="E1407"/>
      <c r="F1407"/>
    </row>
    <row r="1408" spans="1:6" x14ac:dyDescent="0.2">
      <c r="A1408"/>
      <c r="B1408"/>
      <c r="D1408"/>
      <c r="E1408"/>
      <c r="F1408"/>
    </row>
    <row r="1409" spans="1:6" x14ac:dyDescent="0.2">
      <c r="A1409"/>
      <c r="B1409"/>
      <c r="D1409"/>
      <c r="E1409"/>
      <c r="F1409"/>
    </row>
    <row r="1410" spans="1:6" x14ac:dyDescent="0.2">
      <c r="A1410"/>
      <c r="B1410"/>
      <c r="D1410"/>
      <c r="E1410"/>
      <c r="F1410"/>
    </row>
    <row r="1411" spans="1:6" x14ac:dyDescent="0.2">
      <c r="A1411"/>
      <c r="B1411"/>
      <c r="D1411"/>
      <c r="E1411"/>
      <c r="F1411"/>
    </row>
    <row r="1412" spans="1:6" x14ac:dyDescent="0.2">
      <c r="A1412"/>
      <c r="B1412"/>
      <c r="D1412"/>
      <c r="E1412"/>
      <c r="F1412"/>
    </row>
    <row r="1413" spans="1:6" x14ac:dyDescent="0.2">
      <c r="A1413"/>
      <c r="B1413"/>
      <c r="D1413"/>
      <c r="E1413"/>
      <c r="F1413"/>
    </row>
    <row r="1414" spans="1:6" x14ac:dyDescent="0.2">
      <c r="A1414"/>
      <c r="B1414"/>
      <c r="D1414"/>
      <c r="E1414"/>
      <c r="F1414"/>
    </row>
    <row r="1415" spans="1:6" x14ac:dyDescent="0.2">
      <c r="A1415"/>
      <c r="B1415"/>
      <c r="D1415"/>
      <c r="E1415"/>
      <c r="F1415"/>
    </row>
    <row r="1416" spans="1:6" x14ac:dyDescent="0.2">
      <c r="A1416"/>
      <c r="B1416"/>
      <c r="D1416"/>
      <c r="E1416"/>
      <c r="F1416"/>
    </row>
    <row r="1417" spans="1:6" x14ac:dyDescent="0.2">
      <c r="A1417"/>
      <c r="B1417"/>
      <c r="D1417"/>
      <c r="E1417"/>
      <c r="F1417"/>
    </row>
    <row r="1418" spans="1:6" x14ac:dyDescent="0.2">
      <c r="A1418"/>
      <c r="B1418"/>
      <c r="D1418"/>
      <c r="E1418"/>
      <c r="F1418"/>
    </row>
    <row r="1419" spans="1:6" x14ac:dyDescent="0.2">
      <c r="A1419"/>
      <c r="B1419"/>
      <c r="D1419"/>
      <c r="E1419"/>
      <c r="F1419"/>
    </row>
    <row r="1420" spans="1:6" x14ac:dyDescent="0.2">
      <c r="A1420"/>
      <c r="B1420"/>
      <c r="D1420"/>
      <c r="E1420"/>
      <c r="F1420"/>
    </row>
    <row r="1421" spans="1:6" x14ac:dyDescent="0.2">
      <c r="A1421"/>
      <c r="B1421"/>
      <c r="D1421"/>
      <c r="E1421"/>
      <c r="F1421"/>
    </row>
    <row r="1422" spans="1:6" x14ac:dyDescent="0.2">
      <c r="A1422"/>
      <c r="B1422"/>
      <c r="D1422"/>
      <c r="E1422"/>
      <c r="F1422"/>
    </row>
    <row r="1423" spans="1:6" x14ac:dyDescent="0.2">
      <c r="A1423"/>
      <c r="B1423"/>
      <c r="D1423"/>
      <c r="E1423"/>
      <c r="F1423"/>
    </row>
    <row r="1424" spans="1:6" x14ac:dyDescent="0.2">
      <c r="A1424"/>
      <c r="B1424"/>
      <c r="D1424"/>
      <c r="E1424"/>
      <c r="F1424"/>
    </row>
    <row r="1425" spans="1:6" x14ac:dyDescent="0.2">
      <c r="A1425"/>
      <c r="B1425"/>
      <c r="D1425"/>
      <c r="E1425"/>
      <c r="F1425"/>
    </row>
    <row r="1426" spans="1:6" x14ac:dyDescent="0.2">
      <c r="A1426"/>
      <c r="B1426"/>
      <c r="D1426"/>
      <c r="E1426"/>
      <c r="F1426"/>
    </row>
    <row r="1427" spans="1:6" x14ac:dyDescent="0.2">
      <c r="A1427"/>
      <c r="B1427"/>
      <c r="D1427"/>
      <c r="E1427"/>
      <c r="F1427"/>
    </row>
    <row r="1428" spans="1:6" x14ac:dyDescent="0.2">
      <c r="A1428"/>
      <c r="B1428"/>
      <c r="D1428"/>
      <c r="E1428"/>
      <c r="F1428"/>
    </row>
    <row r="1429" spans="1:6" x14ac:dyDescent="0.2">
      <c r="A1429"/>
      <c r="B1429"/>
      <c r="D1429"/>
      <c r="E1429"/>
      <c r="F1429"/>
    </row>
    <row r="1430" spans="1:6" x14ac:dyDescent="0.2">
      <c r="A1430"/>
      <c r="B1430"/>
      <c r="D1430"/>
      <c r="E1430"/>
      <c r="F1430"/>
    </row>
    <row r="1431" spans="1:6" x14ac:dyDescent="0.2">
      <c r="A1431"/>
      <c r="B1431"/>
      <c r="D1431"/>
      <c r="E1431"/>
      <c r="F1431"/>
    </row>
    <row r="1432" spans="1:6" x14ac:dyDescent="0.2">
      <c r="A1432"/>
      <c r="B1432"/>
      <c r="D1432"/>
      <c r="E1432"/>
      <c r="F1432"/>
    </row>
    <row r="1433" spans="1:6" x14ac:dyDescent="0.2">
      <c r="A1433"/>
      <c r="B1433"/>
      <c r="D1433"/>
      <c r="E1433"/>
      <c r="F1433"/>
    </row>
    <row r="1434" spans="1:6" x14ac:dyDescent="0.2">
      <c r="A1434"/>
      <c r="B1434"/>
      <c r="D1434"/>
      <c r="E1434"/>
      <c r="F1434"/>
    </row>
    <row r="1435" spans="1:6" x14ac:dyDescent="0.2">
      <c r="A1435"/>
      <c r="B1435"/>
      <c r="D1435"/>
      <c r="E1435"/>
      <c r="F1435"/>
    </row>
    <row r="1436" spans="1:6" x14ac:dyDescent="0.2">
      <c r="A1436"/>
      <c r="B1436"/>
      <c r="D1436"/>
      <c r="E1436"/>
      <c r="F1436"/>
    </row>
    <row r="1437" spans="1:6" x14ac:dyDescent="0.2">
      <c r="A1437"/>
      <c r="B1437"/>
      <c r="D1437"/>
      <c r="E1437"/>
      <c r="F1437"/>
    </row>
    <row r="1438" spans="1:6" x14ac:dyDescent="0.2">
      <c r="A1438"/>
      <c r="B1438"/>
      <c r="D1438"/>
      <c r="E1438"/>
      <c r="F1438"/>
    </row>
    <row r="1439" spans="1:6" x14ac:dyDescent="0.2">
      <c r="A1439"/>
      <c r="B1439"/>
      <c r="D1439"/>
      <c r="E1439"/>
      <c r="F1439"/>
    </row>
    <row r="1440" spans="1:6" x14ac:dyDescent="0.2">
      <c r="A1440"/>
      <c r="B1440"/>
      <c r="D1440"/>
      <c r="E1440"/>
      <c r="F1440"/>
    </row>
    <row r="1441" spans="1:6" x14ac:dyDescent="0.2">
      <c r="A1441"/>
      <c r="B1441"/>
      <c r="D1441"/>
      <c r="E1441"/>
      <c r="F1441"/>
    </row>
    <row r="1442" spans="1:6" x14ac:dyDescent="0.2">
      <c r="A1442"/>
      <c r="B1442"/>
      <c r="D1442"/>
      <c r="E1442"/>
      <c r="F1442"/>
    </row>
    <row r="1443" spans="1:6" x14ac:dyDescent="0.2">
      <c r="A1443"/>
      <c r="B1443"/>
      <c r="D1443"/>
      <c r="E1443"/>
      <c r="F1443"/>
    </row>
    <row r="1444" spans="1:6" x14ac:dyDescent="0.2">
      <c r="A1444"/>
      <c r="B1444"/>
      <c r="D1444"/>
      <c r="E1444"/>
      <c r="F1444"/>
    </row>
    <row r="1445" spans="1:6" x14ac:dyDescent="0.2">
      <c r="A1445"/>
      <c r="B1445"/>
      <c r="D1445"/>
      <c r="E1445"/>
      <c r="F1445"/>
    </row>
    <row r="1446" spans="1:6" x14ac:dyDescent="0.2">
      <c r="A1446"/>
      <c r="B1446"/>
      <c r="D1446"/>
      <c r="E1446"/>
      <c r="F1446"/>
    </row>
    <row r="1447" spans="1:6" x14ac:dyDescent="0.2">
      <c r="A1447"/>
      <c r="B1447"/>
      <c r="D1447"/>
      <c r="E1447"/>
      <c r="F1447"/>
    </row>
    <row r="1448" spans="1:6" x14ac:dyDescent="0.2">
      <c r="A1448"/>
      <c r="B1448"/>
      <c r="D1448"/>
      <c r="E1448"/>
      <c r="F1448"/>
    </row>
    <row r="1449" spans="1:6" x14ac:dyDescent="0.2">
      <c r="A1449"/>
      <c r="B1449"/>
      <c r="D1449"/>
      <c r="E1449"/>
      <c r="F1449"/>
    </row>
    <row r="1450" spans="1:6" x14ac:dyDescent="0.2">
      <c r="A1450"/>
      <c r="B1450"/>
      <c r="D1450"/>
      <c r="E1450"/>
      <c r="F1450"/>
    </row>
    <row r="1451" spans="1:6" x14ac:dyDescent="0.2">
      <c r="A1451"/>
      <c r="B1451"/>
      <c r="D1451"/>
      <c r="E1451"/>
      <c r="F1451"/>
    </row>
    <row r="1452" spans="1:6" x14ac:dyDescent="0.2">
      <c r="A1452"/>
      <c r="B1452"/>
      <c r="D1452"/>
      <c r="E1452"/>
      <c r="F1452"/>
    </row>
    <row r="1453" spans="1:6" x14ac:dyDescent="0.2">
      <c r="A1453"/>
      <c r="B1453"/>
      <c r="D1453"/>
      <c r="E1453"/>
      <c r="F1453"/>
    </row>
    <row r="1454" spans="1:6" x14ac:dyDescent="0.2">
      <c r="A1454"/>
      <c r="B1454"/>
      <c r="D1454"/>
      <c r="E1454"/>
      <c r="F1454"/>
    </row>
    <row r="1455" spans="1:6" x14ac:dyDescent="0.2">
      <c r="A1455"/>
      <c r="B1455"/>
      <c r="D1455"/>
      <c r="E1455"/>
      <c r="F1455"/>
    </row>
    <row r="1456" spans="1:6" x14ac:dyDescent="0.2">
      <c r="A1456"/>
      <c r="B1456"/>
      <c r="D1456"/>
      <c r="E1456"/>
      <c r="F1456"/>
    </row>
    <row r="1457" spans="1:6" x14ac:dyDescent="0.2">
      <c r="A1457"/>
      <c r="B1457"/>
      <c r="D1457"/>
      <c r="E1457"/>
      <c r="F1457"/>
    </row>
    <row r="1458" spans="1:6" x14ac:dyDescent="0.2">
      <c r="A1458"/>
      <c r="B1458"/>
      <c r="D1458"/>
      <c r="E1458"/>
      <c r="F1458"/>
    </row>
    <row r="1459" spans="1:6" x14ac:dyDescent="0.2">
      <c r="A1459"/>
      <c r="B1459"/>
      <c r="D1459"/>
      <c r="E1459"/>
      <c r="F1459"/>
    </row>
    <row r="1460" spans="1:6" x14ac:dyDescent="0.2">
      <c r="A1460"/>
      <c r="B1460"/>
      <c r="D1460"/>
      <c r="E1460"/>
      <c r="F1460"/>
    </row>
    <row r="1461" spans="1:6" x14ac:dyDescent="0.2">
      <c r="A1461"/>
      <c r="B1461"/>
      <c r="D1461"/>
      <c r="E1461"/>
      <c r="F1461"/>
    </row>
    <row r="1462" spans="1:6" x14ac:dyDescent="0.2">
      <c r="A1462"/>
      <c r="B1462"/>
      <c r="D1462"/>
      <c r="E1462"/>
      <c r="F1462"/>
    </row>
    <row r="1463" spans="1:6" x14ac:dyDescent="0.2">
      <c r="A1463"/>
      <c r="B1463"/>
      <c r="D1463"/>
      <c r="E1463"/>
      <c r="F1463"/>
    </row>
    <row r="1464" spans="1:6" x14ac:dyDescent="0.2">
      <c r="A1464"/>
      <c r="B1464"/>
      <c r="D1464"/>
      <c r="E1464"/>
      <c r="F1464"/>
    </row>
    <row r="1465" spans="1:6" x14ac:dyDescent="0.2">
      <c r="A1465"/>
      <c r="B1465"/>
      <c r="D1465"/>
      <c r="E1465"/>
      <c r="F1465"/>
    </row>
    <row r="1466" spans="1:6" x14ac:dyDescent="0.2">
      <c r="A1466"/>
      <c r="B1466"/>
      <c r="D1466"/>
      <c r="E1466"/>
      <c r="F1466"/>
    </row>
    <row r="1467" spans="1:6" x14ac:dyDescent="0.2">
      <c r="A1467"/>
      <c r="B1467"/>
      <c r="D1467"/>
      <c r="E1467"/>
      <c r="F1467"/>
    </row>
    <row r="1468" spans="1:6" x14ac:dyDescent="0.2">
      <c r="A1468"/>
      <c r="B1468"/>
      <c r="D1468"/>
      <c r="E1468"/>
      <c r="F1468"/>
    </row>
    <row r="1469" spans="1:6" x14ac:dyDescent="0.2">
      <c r="A1469"/>
      <c r="B1469"/>
      <c r="D1469"/>
      <c r="E1469"/>
      <c r="F1469"/>
    </row>
    <row r="1470" spans="1:6" x14ac:dyDescent="0.2">
      <c r="A1470"/>
      <c r="B1470"/>
      <c r="D1470"/>
      <c r="E1470"/>
      <c r="F1470"/>
    </row>
    <row r="1471" spans="1:6" x14ac:dyDescent="0.2">
      <c r="A1471"/>
      <c r="B1471"/>
      <c r="D1471"/>
      <c r="E1471"/>
      <c r="F1471"/>
    </row>
    <row r="1472" spans="1:6" x14ac:dyDescent="0.2">
      <c r="A1472"/>
      <c r="B1472"/>
      <c r="D1472"/>
      <c r="E1472"/>
      <c r="F1472"/>
    </row>
    <row r="1473" spans="1:6" x14ac:dyDescent="0.2">
      <c r="A1473"/>
      <c r="B1473"/>
      <c r="D1473"/>
      <c r="E1473"/>
      <c r="F1473"/>
    </row>
    <row r="1474" spans="1:6" x14ac:dyDescent="0.2">
      <c r="A1474"/>
      <c r="B1474"/>
      <c r="D1474"/>
      <c r="E1474"/>
      <c r="F1474"/>
    </row>
    <row r="1475" spans="1:6" x14ac:dyDescent="0.2">
      <c r="A1475"/>
      <c r="B1475"/>
      <c r="D1475"/>
      <c r="E1475"/>
      <c r="F1475"/>
    </row>
    <row r="1476" spans="1:6" x14ac:dyDescent="0.2">
      <c r="A1476"/>
      <c r="B1476"/>
      <c r="D1476"/>
      <c r="E1476"/>
      <c r="F1476"/>
    </row>
    <row r="1477" spans="1:6" x14ac:dyDescent="0.2">
      <c r="A1477"/>
      <c r="B1477"/>
      <c r="D1477"/>
      <c r="E1477"/>
      <c r="F1477"/>
    </row>
    <row r="1478" spans="1:6" x14ac:dyDescent="0.2">
      <c r="A1478"/>
      <c r="B1478"/>
      <c r="D1478"/>
      <c r="E1478"/>
      <c r="F1478"/>
    </row>
  </sheetData>
  <mergeCells count="48">
    <mergeCell ref="N28:O28"/>
    <mergeCell ref="D25:E25"/>
    <mergeCell ref="A27:F28"/>
    <mergeCell ref="G28:M28"/>
    <mergeCell ref="A26:F26"/>
    <mergeCell ref="A20:AX20"/>
    <mergeCell ref="A19:F19"/>
    <mergeCell ref="D17:D18"/>
    <mergeCell ref="A22:F22"/>
    <mergeCell ref="A23:AX23"/>
    <mergeCell ref="D24:E24"/>
    <mergeCell ref="D21:E21"/>
    <mergeCell ref="D9:E9"/>
    <mergeCell ref="D13:E13"/>
    <mergeCell ref="D16:E16"/>
    <mergeCell ref="A14:F14"/>
    <mergeCell ref="A15:AX15"/>
    <mergeCell ref="A6:AX6"/>
    <mergeCell ref="A1:A5"/>
    <mergeCell ref="C1:C5"/>
    <mergeCell ref="D1:E5"/>
    <mergeCell ref="F1:F5"/>
    <mergeCell ref="G1:H1"/>
    <mergeCell ref="K1:AX1"/>
    <mergeCell ref="G2:G5"/>
    <mergeCell ref="Z2:AX2"/>
    <mergeCell ref="H2:H5"/>
    <mergeCell ref="K2:Y2"/>
    <mergeCell ref="K3:O4"/>
    <mergeCell ref="P3:T4"/>
    <mergeCell ref="U3:Y4"/>
    <mergeCell ref="B1:B5"/>
    <mergeCell ref="D8:E8"/>
    <mergeCell ref="D12:E12"/>
    <mergeCell ref="D11:E11"/>
    <mergeCell ref="BA3:BE3"/>
    <mergeCell ref="BA1:BE1"/>
    <mergeCell ref="AT3:AX4"/>
    <mergeCell ref="Z4:AD4"/>
    <mergeCell ref="AE4:AI4"/>
    <mergeCell ref="AJ4:AN4"/>
    <mergeCell ref="AO4:AS4"/>
    <mergeCell ref="Z3:AS3"/>
    <mergeCell ref="I1:J1"/>
    <mergeCell ref="I2:I5"/>
    <mergeCell ref="J2:J5"/>
    <mergeCell ref="D10:E10"/>
    <mergeCell ref="D7:E7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879"/>
  <sheetViews>
    <sheetView topLeftCell="C7" zoomScaleNormal="100" workbookViewId="0">
      <selection activeCell="B37" sqref="B37:AX48"/>
    </sheetView>
  </sheetViews>
  <sheetFormatPr defaultRowHeight="12.75" x14ac:dyDescent="0.2"/>
  <cols>
    <col min="1" max="1" width="3.28515625" style="19" customWidth="1"/>
    <col min="2" max="2" width="26.85546875" style="19" customWidth="1"/>
    <col min="3" max="3" width="5.7109375" customWidth="1"/>
    <col min="4" max="5" width="12.7109375" style="19" customWidth="1"/>
    <col min="6" max="6" width="21.140625" style="19" customWidth="1"/>
    <col min="7" max="7" width="5.28515625" customWidth="1"/>
    <col min="8" max="8" width="4.5703125" customWidth="1"/>
    <col min="9" max="9" width="5.28515625" customWidth="1"/>
    <col min="10" max="10" width="4.5703125" customWidth="1"/>
    <col min="11" max="50" width="3.28515625" customWidth="1"/>
  </cols>
  <sheetData>
    <row r="1" spans="1:57" ht="39.75" customHeight="1" x14ac:dyDescent="0.2">
      <c r="A1" s="372" t="s">
        <v>0</v>
      </c>
      <c r="B1" s="308" t="s">
        <v>1</v>
      </c>
      <c r="C1" s="308" t="s">
        <v>1</v>
      </c>
      <c r="D1" s="381" t="s">
        <v>2</v>
      </c>
      <c r="E1" s="381"/>
      <c r="F1" s="381" t="s">
        <v>3</v>
      </c>
      <c r="G1" s="382" t="s">
        <v>4</v>
      </c>
      <c r="H1" s="382"/>
      <c r="I1" s="382" t="s">
        <v>5</v>
      </c>
      <c r="J1" s="382"/>
      <c r="K1" s="386" t="s">
        <v>90</v>
      </c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6"/>
      <c r="AI1" s="386"/>
      <c r="AJ1" s="386"/>
      <c r="AK1" s="386"/>
      <c r="AL1" s="386"/>
      <c r="AM1" s="386"/>
      <c r="AN1" s="386"/>
      <c r="AO1" s="386"/>
      <c r="AP1" s="386"/>
      <c r="AQ1" s="386"/>
      <c r="AR1" s="386"/>
      <c r="AS1" s="386"/>
      <c r="AT1" s="386"/>
      <c r="AU1" s="386"/>
      <c r="AV1" s="386"/>
      <c r="AW1" s="386"/>
      <c r="AX1" s="386"/>
      <c r="BA1" s="362" t="s">
        <v>90</v>
      </c>
      <c r="BB1" s="363"/>
      <c r="BC1" s="363"/>
      <c r="BD1" s="363"/>
      <c r="BE1" s="363"/>
    </row>
    <row r="2" spans="1:57" ht="12.75" customHeight="1" x14ac:dyDescent="0.2">
      <c r="A2" s="372"/>
      <c r="B2" s="309"/>
      <c r="C2" s="309"/>
      <c r="D2" s="381"/>
      <c r="E2" s="381"/>
      <c r="F2" s="381"/>
      <c r="G2" s="365" t="s">
        <v>7</v>
      </c>
      <c r="H2" s="365" t="s">
        <v>8</v>
      </c>
      <c r="I2" s="365" t="s">
        <v>7</v>
      </c>
      <c r="J2" s="365" t="s">
        <v>8</v>
      </c>
      <c r="K2" s="328" t="s">
        <v>9</v>
      </c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5" t="s">
        <v>10</v>
      </c>
      <c r="AA2" s="326"/>
      <c r="AB2" s="326"/>
      <c r="AC2" s="326"/>
      <c r="AD2" s="326"/>
      <c r="AE2" s="326"/>
      <c r="AF2" s="326"/>
      <c r="AG2" s="326"/>
      <c r="AH2" s="326"/>
      <c r="AI2" s="326"/>
      <c r="AJ2" s="326"/>
      <c r="AK2" s="326"/>
      <c r="AL2" s="326"/>
      <c r="AM2" s="326"/>
      <c r="AN2" s="326"/>
      <c r="AO2" s="326"/>
      <c r="AP2" s="326"/>
      <c r="AQ2" s="326"/>
      <c r="AR2" s="326"/>
      <c r="AS2" s="326"/>
      <c r="AT2" s="326"/>
      <c r="AU2" s="326"/>
      <c r="AV2" s="326"/>
      <c r="AW2" s="326"/>
      <c r="AX2" s="327"/>
    </row>
    <row r="3" spans="1:57" ht="12.75" customHeight="1" x14ac:dyDescent="0.2">
      <c r="A3" s="372"/>
      <c r="B3" s="309"/>
      <c r="C3" s="309"/>
      <c r="D3" s="381"/>
      <c r="E3" s="381"/>
      <c r="F3" s="381"/>
      <c r="G3" s="365"/>
      <c r="H3" s="365"/>
      <c r="I3" s="365"/>
      <c r="J3" s="365"/>
      <c r="K3" s="330" t="s">
        <v>91</v>
      </c>
      <c r="L3" s="331"/>
      <c r="M3" s="331"/>
      <c r="N3" s="331"/>
      <c r="O3" s="332"/>
      <c r="P3" s="336" t="s">
        <v>12</v>
      </c>
      <c r="Q3" s="337"/>
      <c r="R3" s="337"/>
      <c r="S3" s="337"/>
      <c r="T3" s="338"/>
      <c r="U3" s="330" t="s">
        <v>13</v>
      </c>
      <c r="V3" s="331"/>
      <c r="W3" s="331"/>
      <c r="X3" s="331"/>
      <c r="Y3" s="332"/>
      <c r="Z3" s="290" t="s">
        <v>14</v>
      </c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291"/>
      <c r="AO3" s="291"/>
      <c r="AP3" s="291"/>
      <c r="AQ3" s="291"/>
      <c r="AR3" s="291"/>
      <c r="AS3" s="292"/>
      <c r="AT3" s="278" t="s">
        <v>15</v>
      </c>
      <c r="AU3" s="279"/>
      <c r="AV3" s="279"/>
      <c r="AW3" s="279"/>
      <c r="AX3" s="280"/>
      <c r="BA3" s="274" t="s">
        <v>16</v>
      </c>
      <c r="BB3" s="274"/>
      <c r="BC3" s="274"/>
      <c r="BD3" s="274"/>
      <c r="BE3" s="274"/>
    </row>
    <row r="4" spans="1:57" ht="25.5" customHeight="1" x14ac:dyDescent="0.2">
      <c r="A4" s="372"/>
      <c r="B4" s="309"/>
      <c r="C4" s="309"/>
      <c r="D4" s="381"/>
      <c r="E4" s="381"/>
      <c r="F4" s="381"/>
      <c r="G4" s="365"/>
      <c r="H4" s="365"/>
      <c r="I4" s="365"/>
      <c r="J4" s="365"/>
      <c r="K4" s="333"/>
      <c r="L4" s="334"/>
      <c r="M4" s="334"/>
      <c r="N4" s="334"/>
      <c r="O4" s="335"/>
      <c r="P4" s="339"/>
      <c r="Q4" s="340"/>
      <c r="R4" s="340"/>
      <c r="S4" s="340"/>
      <c r="T4" s="341"/>
      <c r="U4" s="333"/>
      <c r="V4" s="334"/>
      <c r="W4" s="334"/>
      <c r="X4" s="334"/>
      <c r="Y4" s="335"/>
      <c r="Z4" s="366" t="s">
        <v>17</v>
      </c>
      <c r="AA4" s="366"/>
      <c r="AB4" s="366"/>
      <c r="AC4" s="366"/>
      <c r="AD4" s="366"/>
      <c r="AE4" s="367" t="s">
        <v>18</v>
      </c>
      <c r="AF4" s="367"/>
      <c r="AG4" s="367"/>
      <c r="AH4" s="367"/>
      <c r="AI4" s="367"/>
      <c r="AJ4" s="366" t="s">
        <v>19</v>
      </c>
      <c r="AK4" s="366"/>
      <c r="AL4" s="366"/>
      <c r="AM4" s="366"/>
      <c r="AN4" s="366"/>
      <c r="AO4" s="367" t="s">
        <v>20</v>
      </c>
      <c r="AP4" s="367"/>
      <c r="AQ4" s="367"/>
      <c r="AR4" s="367"/>
      <c r="AS4" s="367"/>
      <c r="AT4" s="281"/>
      <c r="AU4" s="282"/>
      <c r="AV4" s="282"/>
      <c r="AW4" s="282"/>
      <c r="AX4" s="283"/>
      <c r="BA4" s="93" t="s">
        <v>21</v>
      </c>
      <c r="BB4" s="93" t="s">
        <v>22</v>
      </c>
      <c r="BC4" s="93" t="s">
        <v>23</v>
      </c>
      <c r="BD4" s="93" t="s">
        <v>24</v>
      </c>
      <c r="BE4" s="93" t="s">
        <v>25</v>
      </c>
    </row>
    <row r="5" spans="1:57" ht="36" customHeight="1" x14ac:dyDescent="0.2">
      <c r="A5" s="372"/>
      <c r="B5" s="310"/>
      <c r="C5" s="310"/>
      <c r="D5" s="381"/>
      <c r="E5" s="381"/>
      <c r="F5" s="381"/>
      <c r="G5" s="365"/>
      <c r="H5" s="365"/>
      <c r="I5" s="365"/>
      <c r="J5" s="365"/>
      <c r="K5" s="9" t="s">
        <v>26</v>
      </c>
      <c r="L5" s="9" t="s">
        <v>8</v>
      </c>
      <c r="M5" s="9" t="s">
        <v>27</v>
      </c>
      <c r="N5" s="9" t="s">
        <v>28</v>
      </c>
      <c r="O5" s="9" t="s">
        <v>29</v>
      </c>
      <c r="P5" s="13" t="s">
        <v>26</v>
      </c>
      <c r="Q5" s="13" t="s">
        <v>8</v>
      </c>
      <c r="R5" s="13" t="s">
        <v>27</v>
      </c>
      <c r="S5" s="13" t="s">
        <v>28</v>
      </c>
      <c r="T5" s="13" t="s">
        <v>29</v>
      </c>
      <c r="U5" s="9" t="s">
        <v>26</v>
      </c>
      <c r="V5" s="9" t="s">
        <v>8</v>
      </c>
      <c r="W5" s="9" t="s">
        <v>27</v>
      </c>
      <c r="X5" s="9" t="s">
        <v>28</v>
      </c>
      <c r="Y5" s="9" t="s">
        <v>29</v>
      </c>
      <c r="Z5" s="148" t="s">
        <v>26</v>
      </c>
      <c r="AA5" s="148" t="s">
        <v>8</v>
      </c>
      <c r="AB5" s="148" t="s">
        <v>27</v>
      </c>
      <c r="AC5" s="148" t="s">
        <v>28</v>
      </c>
      <c r="AD5" s="148" t="s">
        <v>29</v>
      </c>
      <c r="AE5" s="149" t="s">
        <v>26</v>
      </c>
      <c r="AF5" s="149" t="s">
        <v>8</v>
      </c>
      <c r="AG5" s="149" t="s">
        <v>27</v>
      </c>
      <c r="AH5" s="149" t="s">
        <v>28</v>
      </c>
      <c r="AI5" s="149" t="s">
        <v>29</v>
      </c>
      <c r="AJ5" s="148" t="s">
        <v>26</v>
      </c>
      <c r="AK5" s="148" t="s">
        <v>8</v>
      </c>
      <c r="AL5" s="148" t="s">
        <v>27</v>
      </c>
      <c r="AM5" s="148" t="s">
        <v>28</v>
      </c>
      <c r="AN5" s="148" t="s">
        <v>29</v>
      </c>
      <c r="AO5" s="149" t="s">
        <v>26</v>
      </c>
      <c r="AP5" s="149" t="s">
        <v>8</v>
      </c>
      <c r="AQ5" s="149" t="s">
        <v>27</v>
      </c>
      <c r="AR5" s="149" t="s">
        <v>28</v>
      </c>
      <c r="AS5" s="149" t="s">
        <v>29</v>
      </c>
      <c r="AT5" s="148" t="s">
        <v>26</v>
      </c>
      <c r="AU5" s="148" t="s">
        <v>8</v>
      </c>
      <c r="AV5" s="148" t="s">
        <v>27</v>
      </c>
      <c r="AW5" s="148" t="s">
        <v>28</v>
      </c>
      <c r="AX5" s="148" t="s">
        <v>29</v>
      </c>
    </row>
    <row r="6" spans="1:57" x14ac:dyDescent="0.2">
      <c r="A6" s="368" t="s">
        <v>30</v>
      </c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8"/>
      <c r="Y6" s="368"/>
      <c r="Z6" s="368"/>
      <c r="AA6" s="368"/>
      <c r="AB6" s="368"/>
      <c r="AC6" s="368"/>
      <c r="AD6" s="368"/>
      <c r="AE6" s="368"/>
      <c r="AF6" s="368"/>
      <c r="AG6" s="368"/>
      <c r="AH6" s="368"/>
      <c r="AI6" s="368"/>
      <c r="AJ6" s="368"/>
      <c r="AK6" s="368"/>
      <c r="AL6" s="368"/>
      <c r="AM6" s="368"/>
      <c r="AN6" s="368"/>
      <c r="AO6" s="368"/>
      <c r="AP6" s="368"/>
      <c r="AQ6" s="368"/>
      <c r="AR6" s="368"/>
      <c r="AS6" s="368"/>
      <c r="AT6" s="368"/>
      <c r="AU6" s="368"/>
      <c r="AV6" s="368"/>
      <c r="AW6" s="368"/>
      <c r="AX6" s="368"/>
    </row>
    <row r="7" spans="1:57" ht="24" customHeight="1" x14ac:dyDescent="0.2">
      <c r="A7" s="18">
        <v>1</v>
      </c>
      <c r="B7" s="18" t="s">
        <v>92</v>
      </c>
      <c r="C7" s="12" t="s">
        <v>93</v>
      </c>
      <c r="D7" s="298" t="s">
        <v>94</v>
      </c>
      <c r="E7" s="299"/>
      <c r="F7" s="18" t="s">
        <v>95</v>
      </c>
      <c r="G7" s="12">
        <f>K7+P7+U7+Z7+AE7+AJ7+AO7+AT7</f>
        <v>40</v>
      </c>
      <c r="H7" s="12">
        <v>3</v>
      </c>
      <c r="I7" s="12">
        <f>Z7+AE7+AJ7+AO7+AT7</f>
        <v>0</v>
      </c>
      <c r="J7" s="12"/>
      <c r="K7" s="18">
        <v>20</v>
      </c>
      <c r="L7" s="18"/>
      <c r="M7" s="18"/>
      <c r="N7" s="17">
        <v>60</v>
      </c>
      <c r="O7" s="17">
        <v>1</v>
      </c>
      <c r="P7" s="12">
        <v>20</v>
      </c>
      <c r="Q7" s="12"/>
      <c r="R7" s="12" t="s">
        <v>45</v>
      </c>
      <c r="S7" s="12">
        <v>25</v>
      </c>
      <c r="T7" s="12">
        <v>2</v>
      </c>
      <c r="U7" s="22"/>
      <c r="V7" s="17"/>
      <c r="W7" s="17"/>
      <c r="X7" s="17"/>
      <c r="Y7" s="17"/>
      <c r="Z7" s="63"/>
      <c r="AA7" s="140"/>
      <c r="AB7" s="140"/>
      <c r="AC7" s="140"/>
      <c r="AD7" s="140"/>
      <c r="AE7" s="18"/>
      <c r="AF7" s="18"/>
      <c r="AG7" s="18"/>
      <c r="AH7" s="18"/>
      <c r="AI7" s="18"/>
      <c r="AJ7" s="63"/>
      <c r="AK7" s="140"/>
      <c r="AL7" s="140"/>
      <c r="AM7" s="140"/>
      <c r="AN7" s="140"/>
      <c r="AO7" s="18"/>
      <c r="AP7" s="18"/>
      <c r="AQ7" s="18"/>
      <c r="AR7" s="18"/>
      <c r="AS7" s="18"/>
      <c r="AT7" s="63"/>
      <c r="AU7" s="140"/>
      <c r="AV7" s="140"/>
      <c r="AW7" s="140"/>
      <c r="AX7" s="151"/>
      <c r="BA7" s="40">
        <f>K7</f>
        <v>20</v>
      </c>
      <c r="BB7" s="40">
        <f>P7</f>
        <v>20</v>
      </c>
      <c r="BC7" s="40">
        <f>U7+Z7+AE7+AJ7+AO7</f>
        <v>0</v>
      </c>
      <c r="BD7" s="40">
        <f>AT7</f>
        <v>0</v>
      </c>
      <c r="BE7" s="95">
        <f>SUM(BA7:BD7)</f>
        <v>40</v>
      </c>
    </row>
    <row r="8" spans="1:57" ht="27.6" customHeight="1" x14ac:dyDescent="0.2">
      <c r="A8" s="18">
        <v>2</v>
      </c>
      <c r="B8" s="18" t="s">
        <v>96</v>
      </c>
      <c r="C8" s="12" t="s">
        <v>97</v>
      </c>
      <c r="D8" s="298" t="s">
        <v>98</v>
      </c>
      <c r="E8" s="299"/>
      <c r="F8" s="42" t="s">
        <v>99</v>
      </c>
      <c r="G8" s="12">
        <f>K8+P8+U8+Z8+AE8+AJ8+AO8+AT8</f>
        <v>20</v>
      </c>
      <c r="H8" s="12">
        <v>2</v>
      </c>
      <c r="I8" s="12">
        <f>Z8+AE8+AJ8+AO8+AT8</f>
        <v>0</v>
      </c>
      <c r="J8" s="12"/>
      <c r="K8" s="17">
        <v>10</v>
      </c>
      <c r="L8" s="17"/>
      <c r="M8" s="17"/>
      <c r="N8" s="17">
        <v>60</v>
      </c>
      <c r="O8" s="17">
        <v>1</v>
      </c>
      <c r="P8" s="12"/>
      <c r="Q8" s="12"/>
      <c r="R8" s="12" t="s">
        <v>45</v>
      </c>
      <c r="S8" s="12"/>
      <c r="T8" s="12"/>
      <c r="U8" s="17">
        <v>10</v>
      </c>
      <c r="V8" s="17"/>
      <c r="W8" s="17"/>
      <c r="X8" s="17">
        <v>10</v>
      </c>
      <c r="Y8" s="17">
        <v>6</v>
      </c>
      <c r="Z8" s="158"/>
      <c r="AA8" s="157"/>
      <c r="AB8" s="157"/>
      <c r="AC8" s="157"/>
      <c r="AD8" s="157"/>
      <c r="AE8" s="81"/>
      <c r="AF8" s="81"/>
      <c r="AG8" s="81"/>
      <c r="AH8" s="81"/>
      <c r="AI8" s="81"/>
      <c r="AJ8" s="158"/>
      <c r="AK8" s="157"/>
      <c r="AL8" s="157"/>
      <c r="AM8" s="157"/>
      <c r="AN8" s="157"/>
      <c r="AO8" s="81"/>
      <c r="AP8" s="81"/>
      <c r="AQ8" s="81"/>
      <c r="AR8" s="81"/>
      <c r="AS8" s="81"/>
      <c r="AT8" s="158"/>
      <c r="AU8" s="157"/>
      <c r="AV8" s="157"/>
      <c r="AW8" s="157"/>
      <c r="AX8" s="160"/>
      <c r="BA8" s="40">
        <f t="shared" ref="BA8:BA9" si="0">K8</f>
        <v>10</v>
      </c>
      <c r="BB8" s="40">
        <f t="shared" ref="BB8:BB9" si="1">P8</f>
        <v>0</v>
      </c>
      <c r="BC8" s="40">
        <f>U8+Z8+AE8+AJ8+AO8</f>
        <v>10</v>
      </c>
      <c r="BD8" s="40">
        <f t="shared" ref="BD8:BD9" si="2">AT8</f>
        <v>0</v>
      </c>
      <c r="BE8" s="95">
        <f t="shared" ref="BE8:BE9" si="3">SUM(BA8:BD8)</f>
        <v>20</v>
      </c>
    </row>
    <row r="9" spans="1:57" ht="24" customHeight="1" x14ac:dyDescent="0.2">
      <c r="A9" s="18">
        <v>3</v>
      </c>
      <c r="B9" s="18" t="s">
        <v>100</v>
      </c>
      <c r="C9" s="12" t="s">
        <v>101</v>
      </c>
      <c r="D9" s="298" t="s">
        <v>102</v>
      </c>
      <c r="E9" s="299"/>
      <c r="F9" s="18" t="s">
        <v>103</v>
      </c>
      <c r="G9" s="12">
        <f>K9+P9+U9+Z9+AE9+AJ9+AO9+AT9</f>
        <v>35</v>
      </c>
      <c r="H9" s="12">
        <v>3</v>
      </c>
      <c r="I9" s="12">
        <f>Z9+AE9+AJ9+AO9+AT9</f>
        <v>0</v>
      </c>
      <c r="J9" s="12"/>
      <c r="K9" s="18">
        <v>10</v>
      </c>
      <c r="L9" s="18"/>
      <c r="M9" s="17"/>
      <c r="N9" s="17">
        <v>60</v>
      </c>
      <c r="O9" s="17">
        <v>1</v>
      </c>
      <c r="P9" s="12">
        <v>15</v>
      </c>
      <c r="Q9" s="12"/>
      <c r="R9" s="12" t="s">
        <v>35</v>
      </c>
      <c r="S9" s="12">
        <v>25</v>
      </c>
      <c r="T9" s="12">
        <v>2</v>
      </c>
      <c r="U9" s="17">
        <v>10</v>
      </c>
      <c r="V9" s="17"/>
      <c r="W9" s="17"/>
      <c r="X9" s="17">
        <v>5</v>
      </c>
      <c r="Y9" s="17">
        <v>12</v>
      </c>
      <c r="Z9" s="63"/>
      <c r="AA9" s="140"/>
      <c r="AB9" s="140"/>
      <c r="AC9" s="140"/>
      <c r="AD9" s="140"/>
      <c r="AE9" s="18"/>
      <c r="AF9" s="18"/>
      <c r="AG9" s="18"/>
      <c r="AH9" s="18"/>
      <c r="AI9" s="18"/>
      <c r="AJ9" s="63"/>
      <c r="AK9" s="140"/>
      <c r="AL9" s="140"/>
      <c r="AM9" s="140"/>
      <c r="AN9" s="140"/>
      <c r="AO9" s="18"/>
      <c r="AP9" s="18"/>
      <c r="AQ9" s="18"/>
      <c r="AR9" s="18"/>
      <c r="AS9" s="18"/>
      <c r="AT9" s="63"/>
      <c r="AU9" s="140"/>
      <c r="AV9" s="140"/>
      <c r="AW9" s="140"/>
      <c r="AX9" s="151"/>
      <c r="BA9" s="40">
        <f t="shared" si="0"/>
        <v>10</v>
      </c>
      <c r="BB9" s="40">
        <f t="shared" si="1"/>
        <v>15</v>
      </c>
      <c r="BC9" s="40">
        <f>U9+Z9+AE9+AJ9+AO9</f>
        <v>10</v>
      </c>
      <c r="BD9" s="40">
        <f t="shared" si="2"/>
        <v>0</v>
      </c>
      <c r="BE9" s="95">
        <f t="shared" si="3"/>
        <v>35</v>
      </c>
    </row>
    <row r="10" spans="1:57" x14ac:dyDescent="0.2">
      <c r="A10" s="373" t="s">
        <v>56</v>
      </c>
      <c r="B10" s="373"/>
      <c r="C10" s="373"/>
      <c r="D10" s="373"/>
      <c r="E10" s="373"/>
      <c r="F10" s="373"/>
      <c r="G10" s="16">
        <f>SUM(G7:G9)</f>
        <v>95</v>
      </c>
      <c r="H10" s="16">
        <f>SUM(H7:H9)</f>
        <v>8</v>
      </c>
      <c r="I10" s="16">
        <f>SUM(I7:I9)</f>
        <v>0</v>
      </c>
      <c r="J10" s="16">
        <f>SUM(J7:J9)</f>
        <v>0</v>
      </c>
      <c r="K10" s="50">
        <f>SUM(K7:K9)</f>
        <v>40</v>
      </c>
      <c r="L10" s="50"/>
      <c r="M10" s="7"/>
      <c r="N10" s="7"/>
      <c r="O10" s="7"/>
      <c r="P10" s="63">
        <f>SUM(P7:P9)</f>
        <v>35</v>
      </c>
      <c r="Q10" s="5"/>
      <c r="R10" s="5"/>
      <c r="S10" s="5"/>
      <c r="T10" s="5"/>
      <c r="U10" s="50">
        <f>SUM(U7:U9)</f>
        <v>20</v>
      </c>
      <c r="V10" s="7"/>
      <c r="W10" s="7"/>
      <c r="X10" s="7"/>
      <c r="Y10" s="7"/>
      <c r="Z10" s="158"/>
      <c r="AA10" s="158"/>
      <c r="AB10" s="158"/>
      <c r="AC10" s="158"/>
      <c r="AD10" s="158"/>
      <c r="AE10" s="84"/>
      <c r="AF10" s="84"/>
      <c r="AG10" s="84"/>
      <c r="AH10" s="84"/>
      <c r="AI10" s="84"/>
      <c r="AJ10" s="158"/>
      <c r="AK10" s="158"/>
      <c r="AL10" s="158"/>
      <c r="AM10" s="158"/>
      <c r="AN10" s="158"/>
      <c r="AO10" s="84"/>
      <c r="AP10" s="84"/>
      <c r="AQ10" s="84"/>
      <c r="AR10" s="84"/>
      <c r="AS10" s="84"/>
      <c r="AT10" s="158"/>
      <c r="AU10" s="158"/>
      <c r="AV10" s="158"/>
      <c r="AW10" s="158"/>
      <c r="AX10" s="164"/>
    </row>
    <row r="11" spans="1:57" x14ac:dyDescent="0.2">
      <c r="A11" s="368" t="s">
        <v>57</v>
      </c>
      <c r="B11" s="368"/>
      <c r="C11" s="368"/>
      <c r="D11" s="368"/>
      <c r="E11" s="368"/>
      <c r="F11" s="368"/>
      <c r="G11" s="368"/>
      <c r="H11" s="368"/>
      <c r="I11" s="368"/>
      <c r="J11" s="368"/>
      <c r="K11" s="368"/>
      <c r="L11" s="368"/>
      <c r="M11" s="368"/>
      <c r="N11" s="368"/>
      <c r="O11" s="368"/>
      <c r="P11" s="368"/>
      <c r="Q11" s="368"/>
      <c r="R11" s="368"/>
      <c r="S11" s="368"/>
      <c r="T11" s="368"/>
      <c r="U11" s="368"/>
      <c r="V11" s="368"/>
      <c r="W11" s="368"/>
      <c r="X11" s="368"/>
      <c r="Y11" s="368"/>
      <c r="Z11" s="368"/>
      <c r="AA11" s="368"/>
      <c r="AB11" s="368"/>
      <c r="AC11" s="368"/>
      <c r="AD11" s="368"/>
      <c r="AE11" s="368"/>
      <c r="AF11" s="368"/>
      <c r="AG11" s="368"/>
      <c r="AH11" s="368"/>
      <c r="AI11" s="368"/>
      <c r="AJ11" s="368"/>
      <c r="AK11" s="368"/>
      <c r="AL11" s="368"/>
      <c r="AM11" s="368"/>
      <c r="AN11" s="368"/>
      <c r="AO11" s="368"/>
      <c r="AP11" s="368"/>
      <c r="AQ11" s="368"/>
      <c r="AR11" s="368"/>
      <c r="AS11" s="368"/>
      <c r="AT11" s="368"/>
      <c r="AU11" s="368"/>
      <c r="AV11" s="368"/>
      <c r="AW11" s="368"/>
      <c r="AX11" s="368"/>
    </row>
    <row r="12" spans="1:57" ht="24.6" customHeight="1" x14ac:dyDescent="0.2">
      <c r="A12" s="18">
        <v>4</v>
      </c>
      <c r="B12" s="18" t="s">
        <v>104</v>
      </c>
      <c r="C12" s="12" t="s">
        <v>105</v>
      </c>
      <c r="D12" s="298" t="s">
        <v>106</v>
      </c>
      <c r="E12" s="299"/>
      <c r="F12" s="18" t="s">
        <v>61</v>
      </c>
      <c r="G12" s="12">
        <f>K12+P12+U12+Z12+AE12+AJ12+AO12+AT12</f>
        <v>23</v>
      </c>
      <c r="H12" s="12">
        <v>2</v>
      </c>
      <c r="I12" s="12">
        <f>U12+Z12+AE12+AJ12+AO12+AT12</f>
        <v>0</v>
      </c>
      <c r="J12" s="12"/>
      <c r="K12" s="18"/>
      <c r="L12" s="18"/>
      <c r="M12" s="4"/>
      <c r="N12" s="4"/>
      <c r="O12" s="4"/>
      <c r="P12" s="12">
        <v>23</v>
      </c>
      <c r="Q12" s="5"/>
      <c r="R12" s="12" t="s">
        <v>35</v>
      </c>
      <c r="S12" s="12">
        <v>25</v>
      </c>
      <c r="T12" s="12">
        <v>2</v>
      </c>
      <c r="U12" s="81"/>
      <c r="V12" s="81"/>
      <c r="W12" s="81"/>
      <c r="X12" s="81"/>
      <c r="Y12" s="81"/>
      <c r="Z12" s="157"/>
      <c r="AA12" s="157"/>
      <c r="AB12" s="157"/>
      <c r="AC12" s="157"/>
      <c r="AD12" s="157"/>
      <c r="AE12" s="84"/>
      <c r="AF12" s="84"/>
      <c r="AG12" s="84"/>
      <c r="AH12" s="84"/>
      <c r="AI12" s="84"/>
      <c r="AJ12" s="157"/>
      <c r="AK12" s="157"/>
      <c r="AL12" s="157"/>
      <c r="AM12" s="157"/>
      <c r="AN12" s="157"/>
      <c r="AO12" s="84"/>
      <c r="AP12" s="84"/>
      <c r="AQ12" s="84"/>
      <c r="AR12" s="84"/>
      <c r="AS12" s="84"/>
      <c r="AT12" s="157"/>
      <c r="AU12" s="157"/>
      <c r="AV12" s="157"/>
      <c r="AW12" s="157"/>
      <c r="AX12" s="160"/>
      <c r="BA12" s="40">
        <f>K12</f>
        <v>0</v>
      </c>
      <c r="BB12" s="40">
        <f>P12</f>
        <v>23</v>
      </c>
      <c r="BC12" s="40">
        <f>U12+Z12+AE12+AJ12+AO12</f>
        <v>0</v>
      </c>
      <c r="BD12" s="40">
        <f>AT12</f>
        <v>0</v>
      </c>
      <c r="BE12" s="95">
        <f>SUM(BA12:BD12)</f>
        <v>23</v>
      </c>
    </row>
    <row r="13" spans="1:57" ht="23.45" customHeight="1" x14ac:dyDescent="0.2">
      <c r="A13" s="18">
        <v>5</v>
      </c>
      <c r="B13" s="18" t="s">
        <v>107</v>
      </c>
      <c r="C13" s="12" t="s">
        <v>108</v>
      </c>
      <c r="D13" s="298" t="s">
        <v>109</v>
      </c>
      <c r="E13" s="299"/>
      <c r="F13" s="18" t="s">
        <v>61</v>
      </c>
      <c r="G13" s="12">
        <f>K13+P13+U13+Z13+AE13+AJ13+AO13+AT13</f>
        <v>34</v>
      </c>
      <c r="H13" s="12">
        <v>3</v>
      </c>
      <c r="I13" s="140">
        <f>U13+Z13+AE13+AJ13+AO13+AT13</f>
        <v>10</v>
      </c>
      <c r="J13" s="140">
        <v>1</v>
      </c>
      <c r="K13" s="18">
        <v>14</v>
      </c>
      <c r="L13" s="18"/>
      <c r="M13" s="17"/>
      <c r="N13" s="25">
        <v>60</v>
      </c>
      <c r="O13" s="25">
        <v>1</v>
      </c>
      <c r="P13" s="12">
        <v>10</v>
      </c>
      <c r="Q13" s="16"/>
      <c r="R13" s="12" t="s">
        <v>45</v>
      </c>
      <c r="S13" s="12">
        <v>25</v>
      </c>
      <c r="T13" s="12">
        <v>2</v>
      </c>
      <c r="U13" s="18">
        <v>10</v>
      </c>
      <c r="V13" s="18"/>
      <c r="W13" s="18"/>
      <c r="X13" s="24">
        <v>15</v>
      </c>
      <c r="Y13" s="24">
        <v>4</v>
      </c>
      <c r="Z13" s="140"/>
      <c r="AA13" s="140"/>
      <c r="AB13" s="140"/>
      <c r="AC13" s="153"/>
      <c r="AD13" s="153"/>
      <c r="AE13" s="50"/>
      <c r="AF13" s="50"/>
      <c r="AG13" s="50"/>
      <c r="AH13" s="50"/>
      <c r="AI13" s="50"/>
      <c r="AJ13" s="140"/>
      <c r="AK13" s="140"/>
      <c r="AL13" s="140"/>
      <c r="AM13" s="153"/>
      <c r="AN13" s="153"/>
      <c r="AO13" s="50"/>
      <c r="AP13" s="50"/>
      <c r="AQ13" s="50"/>
      <c r="AR13" s="50"/>
      <c r="AS13" s="50"/>
      <c r="AT13" s="140"/>
      <c r="AU13" s="140"/>
      <c r="AV13" s="140"/>
      <c r="AW13" s="153"/>
      <c r="AX13" s="151"/>
      <c r="BA13" s="40">
        <f>K13</f>
        <v>14</v>
      </c>
      <c r="BB13" s="40">
        <f>P13</f>
        <v>10</v>
      </c>
      <c r="BC13" s="40">
        <f>U13+Z13+AE13+AJ13+AO13</f>
        <v>10</v>
      </c>
      <c r="BD13" s="40">
        <f>AT13</f>
        <v>0</v>
      </c>
      <c r="BE13" s="95">
        <f>SUM(BA13:BD13)</f>
        <v>34</v>
      </c>
    </row>
    <row r="14" spans="1:57" x14ac:dyDescent="0.2">
      <c r="A14" s="385" t="s">
        <v>69</v>
      </c>
      <c r="B14" s="385"/>
      <c r="C14" s="385"/>
      <c r="D14" s="385"/>
      <c r="E14" s="385"/>
      <c r="F14" s="385"/>
      <c r="G14" s="16">
        <f>SUM(G12:G13)</f>
        <v>57</v>
      </c>
      <c r="H14" s="16">
        <f>SUM(H12:H13)</f>
        <v>5</v>
      </c>
      <c r="I14" s="16">
        <f>SUM(I12:I13)</f>
        <v>10</v>
      </c>
      <c r="J14" s="16">
        <f>SUM(J12:J13)</f>
        <v>1</v>
      </c>
      <c r="K14" s="50">
        <f>SUM(K12:K13)</f>
        <v>14</v>
      </c>
      <c r="L14" s="50"/>
      <c r="M14" s="22"/>
      <c r="N14" s="22"/>
      <c r="O14" s="22"/>
      <c r="P14" s="63">
        <f>SUM(P12:P13)</f>
        <v>33</v>
      </c>
      <c r="Q14" s="16"/>
      <c r="R14" s="16"/>
      <c r="S14" s="16"/>
      <c r="T14" s="16"/>
      <c r="U14" s="74">
        <f>SUM(U12:U13)</f>
        <v>10</v>
      </c>
      <c r="V14" s="50"/>
      <c r="W14" s="50"/>
      <c r="X14" s="50"/>
      <c r="Y14" s="50"/>
      <c r="Z14" s="63"/>
      <c r="AA14" s="63"/>
      <c r="AB14" s="63"/>
      <c r="AC14" s="63"/>
      <c r="AD14" s="63"/>
      <c r="AE14" s="50"/>
      <c r="AF14" s="50"/>
      <c r="AG14" s="50"/>
      <c r="AH14" s="50"/>
      <c r="AI14" s="50"/>
      <c r="AJ14" s="63"/>
      <c r="AK14" s="63"/>
      <c r="AL14" s="63"/>
      <c r="AM14" s="63"/>
      <c r="AN14" s="63"/>
      <c r="AO14" s="50"/>
      <c r="AP14" s="50"/>
      <c r="AQ14" s="50"/>
      <c r="AR14" s="50"/>
      <c r="AS14" s="50"/>
      <c r="AT14" s="63"/>
      <c r="AU14" s="63"/>
      <c r="AV14" s="63"/>
      <c r="AW14" s="63"/>
      <c r="AX14" s="165"/>
    </row>
    <row r="15" spans="1:57" x14ac:dyDescent="0.2">
      <c r="A15" s="368" t="s">
        <v>70</v>
      </c>
      <c r="B15" s="368"/>
      <c r="C15" s="368"/>
      <c r="D15" s="368"/>
      <c r="E15" s="368"/>
      <c r="F15" s="368"/>
      <c r="G15" s="368"/>
      <c r="H15" s="368"/>
      <c r="I15" s="368"/>
      <c r="J15" s="368"/>
      <c r="K15" s="368"/>
      <c r="L15" s="368"/>
      <c r="M15" s="368"/>
      <c r="N15" s="368"/>
      <c r="O15" s="368"/>
      <c r="P15" s="368"/>
      <c r="Q15" s="368"/>
      <c r="R15" s="368"/>
      <c r="S15" s="368"/>
      <c r="T15" s="368"/>
      <c r="U15" s="368"/>
      <c r="V15" s="368"/>
      <c r="W15" s="368"/>
      <c r="X15" s="368"/>
      <c r="Y15" s="368"/>
      <c r="Z15" s="368"/>
      <c r="AA15" s="368"/>
      <c r="AB15" s="368"/>
      <c r="AC15" s="368"/>
      <c r="AD15" s="368"/>
      <c r="AE15" s="368"/>
      <c r="AF15" s="368"/>
      <c r="AG15" s="368"/>
      <c r="AH15" s="368"/>
      <c r="AI15" s="368"/>
      <c r="AJ15" s="368"/>
      <c r="AK15" s="368"/>
      <c r="AL15" s="368"/>
      <c r="AM15" s="368"/>
      <c r="AN15" s="368"/>
      <c r="AO15" s="368"/>
      <c r="AP15" s="368"/>
      <c r="AQ15" s="368"/>
      <c r="AR15" s="368"/>
      <c r="AS15" s="368"/>
      <c r="AT15" s="368"/>
      <c r="AU15" s="368"/>
      <c r="AV15" s="368"/>
      <c r="AW15" s="368"/>
      <c r="AX15" s="368"/>
    </row>
    <row r="16" spans="1:57" ht="24.6" customHeight="1" x14ac:dyDescent="0.2">
      <c r="A16" s="18">
        <v>6</v>
      </c>
      <c r="B16" s="18" t="s">
        <v>110</v>
      </c>
      <c r="C16" s="1" t="s">
        <v>111</v>
      </c>
      <c r="D16" s="298" t="s">
        <v>112</v>
      </c>
      <c r="E16" s="369"/>
      <c r="F16" s="18" t="s">
        <v>74</v>
      </c>
      <c r="G16" s="12">
        <f>K16+P16+U16+Z16+AE16+AJ16+AO16+AT16</f>
        <v>15</v>
      </c>
      <c r="H16" s="1">
        <v>1</v>
      </c>
      <c r="I16" s="12">
        <f>Z16+AE16+AJ16+AO16+AT16</f>
        <v>0</v>
      </c>
      <c r="J16" s="140"/>
      <c r="K16" s="17"/>
      <c r="L16" s="17"/>
      <c r="M16" s="17"/>
      <c r="N16" s="17"/>
      <c r="O16" s="17"/>
      <c r="P16" s="12">
        <v>15</v>
      </c>
      <c r="Q16" s="12"/>
      <c r="R16" s="12" t="s">
        <v>45</v>
      </c>
      <c r="S16" s="12">
        <v>25</v>
      </c>
      <c r="T16" s="12">
        <v>2</v>
      </c>
      <c r="U16" s="18"/>
      <c r="V16" s="18"/>
      <c r="W16" s="18"/>
      <c r="X16" s="18"/>
      <c r="Y16" s="18"/>
      <c r="Z16" s="157"/>
      <c r="AA16" s="157"/>
      <c r="AB16" s="157"/>
      <c r="AC16" s="157"/>
      <c r="AD16" s="157"/>
      <c r="AE16" s="84"/>
      <c r="AF16" s="84"/>
      <c r="AG16" s="84"/>
      <c r="AH16" s="84"/>
      <c r="AI16" s="84"/>
      <c r="AJ16" s="157"/>
      <c r="AK16" s="157"/>
      <c r="AL16" s="157"/>
      <c r="AM16" s="157"/>
      <c r="AN16" s="157"/>
      <c r="AO16" s="84"/>
      <c r="AP16" s="84"/>
      <c r="AQ16" s="84"/>
      <c r="AR16" s="84"/>
      <c r="AS16" s="84"/>
      <c r="AT16" s="157"/>
      <c r="AU16" s="157"/>
      <c r="AV16" s="157"/>
      <c r="AW16" s="157"/>
      <c r="AX16" s="160"/>
      <c r="BA16" s="40">
        <f>K16</f>
        <v>0</v>
      </c>
      <c r="BB16" s="40">
        <f>P16</f>
        <v>15</v>
      </c>
      <c r="BC16" s="40">
        <f>U16+Z16+AE16+AJ16+AO16</f>
        <v>0</v>
      </c>
      <c r="BD16" s="40">
        <f>AT16</f>
        <v>0</v>
      </c>
      <c r="BE16" s="95">
        <f>SUM(BA16:BD16)</f>
        <v>15</v>
      </c>
    </row>
    <row r="17" spans="1:57" x14ac:dyDescent="0.2">
      <c r="A17" s="373" t="s">
        <v>75</v>
      </c>
      <c r="B17" s="373"/>
      <c r="C17" s="373"/>
      <c r="D17" s="373"/>
      <c r="E17" s="373"/>
      <c r="F17" s="373"/>
      <c r="G17" s="16">
        <f>G16</f>
        <v>15</v>
      </c>
      <c r="H17" s="16">
        <f t="shared" ref="H17:J17" si="4">H16</f>
        <v>1</v>
      </c>
      <c r="I17" s="16">
        <f t="shared" si="4"/>
        <v>0</v>
      </c>
      <c r="J17" s="16">
        <f t="shared" si="4"/>
        <v>0</v>
      </c>
      <c r="K17" s="50"/>
      <c r="L17" s="50"/>
      <c r="M17" s="22"/>
      <c r="N17" s="29"/>
      <c r="O17" s="22"/>
      <c r="P17" s="16">
        <f>P16</f>
        <v>15</v>
      </c>
      <c r="Q17" s="30"/>
      <c r="R17" s="16"/>
      <c r="S17" s="16">
        <f>S16</f>
        <v>25</v>
      </c>
      <c r="T17" s="16"/>
      <c r="U17" s="50"/>
      <c r="V17" s="50"/>
      <c r="W17" s="50"/>
      <c r="X17" s="72"/>
      <c r="Y17" s="50"/>
      <c r="Z17" s="63"/>
      <c r="AA17" s="63"/>
      <c r="AB17" s="63"/>
      <c r="AC17" s="156"/>
      <c r="AD17" s="63"/>
      <c r="AE17" s="155"/>
      <c r="AF17" s="155"/>
      <c r="AG17" s="50"/>
      <c r="AH17" s="155"/>
      <c r="AI17" s="50"/>
      <c r="AJ17" s="63"/>
      <c r="AK17" s="63"/>
      <c r="AL17" s="63"/>
      <c r="AM17" s="156"/>
      <c r="AN17" s="63"/>
      <c r="AO17" s="155"/>
      <c r="AP17" s="155"/>
      <c r="AQ17" s="50"/>
      <c r="AR17" s="155"/>
      <c r="AS17" s="50"/>
      <c r="AT17" s="63"/>
      <c r="AU17" s="63"/>
      <c r="AV17" s="63"/>
      <c r="AW17" s="156"/>
      <c r="AX17" s="162"/>
    </row>
    <row r="18" spans="1:57" x14ac:dyDescent="0.2">
      <c r="A18" s="368" t="s">
        <v>76</v>
      </c>
      <c r="B18" s="368"/>
      <c r="C18" s="368"/>
      <c r="D18" s="368"/>
      <c r="E18" s="368"/>
      <c r="F18" s="368"/>
      <c r="G18" s="368"/>
      <c r="H18" s="368"/>
      <c r="I18" s="368"/>
      <c r="J18" s="368"/>
      <c r="K18" s="368"/>
      <c r="L18" s="368"/>
      <c r="M18" s="368"/>
      <c r="N18" s="368"/>
      <c r="O18" s="368"/>
      <c r="P18" s="368"/>
      <c r="Q18" s="368"/>
      <c r="R18" s="368"/>
      <c r="S18" s="368"/>
      <c r="T18" s="368"/>
      <c r="U18" s="368"/>
      <c r="V18" s="368"/>
      <c r="W18" s="368"/>
      <c r="X18" s="368"/>
      <c r="Y18" s="368"/>
      <c r="Z18" s="368"/>
      <c r="AA18" s="368"/>
      <c r="AB18" s="368"/>
      <c r="AC18" s="368"/>
      <c r="AD18" s="368"/>
      <c r="AE18" s="368"/>
      <c r="AF18" s="368"/>
      <c r="AG18" s="368"/>
      <c r="AH18" s="368"/>
      <c r="AI18" s="368"/>
      <c r="AJ18" s="368"/>
      <c r="AK18" s="368"/>
      <c r="AL18" s="368"/>
      <c r="AM18" s="368"/>
      <c r="AN18" s="368"/>
      <c r="AO18" s="368"/>
      <c r="AP18" s="368"/>
      <c r="AQ18" s="368"/>
      <c r="AR18" s="368"/>
      <c r="AS18" s="368"/>
      <c r="AT18" s="368"/>
      <c r="AU18" s="368"/>
      <c r="AV18" s="368"/>
      <c r="AW18" s="368"/>
      <c r="AX18" s="368"/>
    </row>
    <row r="19" spans="1:57" ht="23.45" customHeight="1" x14ac:dyDescent="0.2">
      <c r="A19" s="18">
        <v>7</v>
      </c>
      <c r="B19" s="18" t="s">
        <v>113</v>
      </c>
      <c r="C19" s="1" t="s">
        <v>114</v>
      </c>
      <c r="D19" s="372" t="s">
        <v>115</v>
      </c>
      <c r="E19" s="372"/>
      <c r="F19" s="18" t="s">
        <v>116</v>
      </c>
      <c r="G19" s="12">
        <f>K19+P19+U19+Z19+AE19+AJ19+AO19+AT19</f>
        <v>30</v>
      </c>
      <c r="H19" s="12">
        <v>2</v>
      </c>
      <c r="I19" s="12">
        <f>Z19+AE19+AJ19+AO19+AT19</f>
        <v>0</v>
      </c>
      <c r="J19" s="140"/>
      <c r="K19" s="18"/>
      <c r="L19" s="18"/>
      <c r="M19" s="17"/>
      <c r="N19" s="17"/>
      <c r="O19" s="17"/>
      <c r="P19" s="16"/>
      <c r="Q19" s="16"/>
      <c r="R19" s="16"/>
      <c r="S19" s="16"/>
      <c r="T19" s="16"/>
      <c r="U19" s="17">
        <v>30</v>
      </c>
      <c r="V19" s="17"/>
      <c r="W19" s="17" t="s">
        <v>45</v>
      </c>
      <c r="X19" s="17">
        <v>15</v>
      </c>
      <c r="Y19" s="17">
        <v>4</v>
      </c>
      <c r="Z19" s="140"/>
      <c r="AA19" s="140"/>
      <c r="AB19" s="140"/>
      <c r="AC19" s="140"/>
      <c r="AD19" s="140"/>
      <c r="AE19" s="50"/>
      <c r="AF19" s="50"/>
      <c r="AG19" s="50"/>
      <c r="AH19" s="50"/>
      <c r="AI19" s="50"/>
      <c r="AJ19" s="140"/>
      <c r="AK19" s="140"/>
      <c r="AL19" s="140"/>
      <c r="AM19" s="140"/>
      <c r="AN19" s="140"/>
      <c r="AO19" s="50"/>
      <c r="AP19" s="50"/>
      <c r="AQ19" s="50"/>
      <c r="AR19" s="50"/>
      <c r="AS19" s="50"/>
      <c r="AT19" s="140"/>
      <c r="AU19" s="140"/>
      <c r="AV19" s="140"/>
      <c r="AW19" s="140"/>
      <c r="AX19" s="151"/>
      <c r="BA19" s="40">
        <f>K19</f>
        <v>0</v>
      </c>
      <c r="BB19" s="40">
        <f>P19</f>
        <v>0</v>
      </c>
      <c r="BC19" s="40">
        <f>U19+Z19+AE19+AJ19+AO19</f>
        <v>30</v>
      </c>
      <c r="BD19" s="40">
        <f>AT19</f>
        <v>0</v>
      </c>
      <c r="BE19" s="95">
        <f>SUM(BA19:BD19)</f>
        <v>30</v>
      </c>
    </row>
    <row r="20" spans="1:57" s="260" customFormat="1" ht="23.45" customHeight="1" x14ac:dyDescent="0.2">
      <c r="A20" s="256">
        <v>8</v>
      </c>
      <c r="B20" s="256" t="s">
        <v>117</v>
      </c>
      <c r="C20" s="256" t="s">
        <v>118</v>
      </c>
      <c r="D20" s="353" t="s">
        <v>119</v>
      </c>
      <c r="E20" s="354"/>
      <c r="F20" s="258" t="s">
        <v>74</v>
      </c>
      <c r="G20" s="267">
        <f>K20+P20+U20+Z20+AE20+AJ20+AO20+AT20</f>
        <v>20</v>
      </c>
      <c r="H20" s="256">
        <v>1</v>
      </c>
      <c r="I20" s="256">
        <f t="shared" ref="I20:I22" si="5">Z20+AE20+AJ20+AO20+AT20</f>
        <v>0</v>
      </c>
      <c r="J20" s="256"/>
      <c r="K20" s="256"/>
      <c r="L20" s="256"/>
      <c r="M20" s="256"/>
      <c r="N20" s="256"/>
      <c r="O20" s="256"/>
      <c r="P20" s="268"/>
      <c r="Q20" s="259"/>
      <c r="R20" s="259"/>
      <c r="S20" s="259"/>
      <c r="T20" s="259"/>
      <c r="U20" s="267">
        <v>20</v>
      </c>
      <c r="V20" s="256"/>
      <c r="W20" s="256" t="s">
        <v>45</v>
      </c>
      <c r="X20" s="256">
        <v>15</v>
      </c>
      <c r="Y20" s="256">
        <v>4</v>
      </c>
      <c r="Z20" s="256"/>
      <c r="AA20" s="256"/>
      <c r="AB20" s="256"/>
      <c r="AC20" s="256"/>
      <c r="AD20" s="256"/>
      <c r="AE20" s="259"/>
      <c r="AF20" s="259"/>
      <c r="AG20" s="259"/>
      <c r="AH20" s="259"/>
      <c r="AI20" s="259"/>
      <c r="AJ20" s="256"/>
      <c r="AK20" s="256"/>
      <c r="AL20" s="256"/>
      <c r="AM20" s="256"/>
      <c r="AN20" s="256"/>
      <c r="AO20" s="259"/>
      <c r="AP20" s="259"/>
      <c r="AQ20" s="259"/>
      <c r="AR20" s="259"/>
      <c r="AS20" s="259"/>
      <c r="AT20" s="256"/>
      <c r="AU20" s="256"/>
      <c r="AV20" s="256"/>
      <c r="AW20" s="256"/>
      <c r="AX20" s="257"/>
      <c r="BA20" s="261">
        <f t="shared" ref="BA20:BA21" si="6">K20</f>
        <v>0</v>
      </c>
      <c r="BB20" s="261">
        <f t="shared" ref="BB20:BB21" si="7">P20</f>
        <v>0</v>
      </c>
      <c r="BC20" s="261">
        <f>U20+Z20+AE20+AJ20+AO20</f>
        <v>20</v>
      </c>
      <c r="BD20" s="261">
        <f t="shared" ref="BD20:BD21" si="8">AT20</f>
        <v>0</v>
      </c>
      <c r="BE20" s="262">
        <f t="shared" ref="BE20:BE21" si="9">SUM(BA20:BD20)</f>
        <v>20</v>
      </c>
    </row>
    <row r="21" spans="1:57" s="260" customFormat="1" ht="24.6" customHeight="1" x14ac:dyDescent="0.2">
      <c r="A21" s="256">
        <v>9</v>
      </c>
      <c r="B21" s="256" t="s">
        <v>81</v>
      </c>
      <c r="C21" s="256" t="s">
        <v>82</v>
      </c>
      <c r="D21" s="383" t="s">
        <v>83</v>
      </c>
      <c r="E21" s="384"/>
      <c r="F21" s="258" t="s">
        <v>84</v>
      </c>
      <c r="G21" s="256">
        <v>20</v>
      </c>
      <c r="H21" s="256">
        <v>0</v>
      </c>
      <c r="I21" s="256">
        <f t="shared" si="5"/>
        <v>0</v>
      </c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>
        <v>20</v>
      </c>
      <c r="V21" s="256"/>
      <c r="W21" s="256" t="s">
        <v>55</v>
      </c>
      <c r="X21" s="267">
        <v>20</v>
      </c>
      <c r="Y21" s="256">
        <v>4</v>
      </c>
      <c r="Z21" s="256"/>
      <c r="AA21" s="256"/>
      <c r="AB21" s="256"/>
      <c r="AC21" s="256"/>
      <c r="AD21" s="256"/>
      <c r="AE21" s="256"/>
      <c r="AF21" s="256"/>
      <c r="AG21" s="256"/>
      <c r="AH21" s="256"/>
      <c r="AI21" s="256"/>
      <c r="AJ21" s="256"/>
      <c r="AK21" s="256"/>
      <c r="AL21" s="256"/>
      <c r="AM21" s="256"/>
      <c r="AN21" s="256"/>
      <c r="AO21" s="256"/>
      <c r="AP21" s="256"/>
      <c r="AQ21" s="256"/>
      <c r="AR21" s="256"/>
      <c r="AS21" s="256"/>
      <c r="AT21" s="256"/>
      <c r="AU21" s="256"/>
      <c r="AV21" s="256"/>
      <c r="AW21" s="256"/>
      <c r="AX21" s="257"/>
      <c r="BA21" s="261">
        <f t="shared" si="6"/>
        <v>0</v>
      </c>
      <c r="BB21" s="261">
        <f t="shared" si="7"/>
        <v>0</v>
      </c>
      <c r="BC21" s="261">
        <f>U21+Z21+AE21+AJ21+AO21</f>
        <v>20</v>
      </c>
      <c r="BD21" s="261">
        <f t="shared" si="8"/>
        <v>0</v>
      </c>
      <c r="BE21" s="262">
        <f t="shared" si="9"/>
        <v>20</v>
      </c>
    </row>
    <row r="22" spans="1:57" ht="24.6" customHeight="1" x14ac:dyDescent="0.2">
      <c r="A22" s="18">
        <v>10</v>
      </c>
      <c r="B22" s="18" t="s">
        <v>120</v>
      </c>
      <c r="C22" s="12" t="s">
        <v>121</v>
      </c>
      <c r="D22" s="372" t="s">
        <v>122</v>
      </c>
      <c r="E22" s="380"/>
      <c r="F22" s="17" t="s">
        <v>123</v>
      </c>
      <c r="G22" s="12">
        <v>15</v>
      </c>
      <c r="H22" s="12">
        <v>1</v>
      </c>
      <c r="I22" s="12">
        <f t="shared" si="5"/>
        <v>0</v>
      </c>
      <c r="J22" s="12"/>
      <c r="K22" s="17"/>
      <c r="L22" s="17"/>
      <c r="M22" s="17"/>
      <c r="N22" s="17"/>
      <c r="O22" s="17"/>
      <c r="P22" s="12">
        <v>5</v>
      </c>
      <c r="Q22" s="12"/>
      <c r="R22" s="12"/>
      <c r="S22" s="12">
        <v>30</v>
      </c>
      <c r="T22" s="12">
        <v>2</v>
      </c>
      <c r="U22" s="17">
        <v>10</v>
      </c>
      <c r="V22" s="17"/>
      <c r="W22" s="17" t="s">
        <v>45</v>
      </c>
      <c r="X22" s="17">
        <v>10</v>
      </c>
      <c r="Y22" s="17">
        <v>6</v>
      </c>
      <c r="Z22" s="140"/>
      <c r="AA22" s="140"/>
      <c r="AB22" s="140"/>
      <c r="AC22" s="140"/>
      <c r="AD22" s="140"/>
      <c r="AE22" s="18"/>
      <c r="AF22" s="18"/>
      <c r="AG22" s="18"/>
      <c r="AH22" s="18"/>
      <c r="AI22" s="18"/>
      <c r="AJ22" s="140"/>
      <c r="AK22" s="140"/>
      <c r="AL22" s="140"/>
      <c r="AM22" s="140"/>
      <c r="AN22" s="140"/>
      <c r="AO22" s="18"/>
      <c r="AP22" s="18"/>
      <c r="AQ22" s="18"/>
      <c r="AR22" s="18"/>
      <c r="AS22" s="18"/>
      <c r="AT22" s="140"/>
      <c r="AU22" s="140"/>
      <c r="AV22" s="140"/>
      <c r="AW22" s="140"/>
      <c r="AX22" s="151"/>
      <c r="BA22" s="40">
        <f t="shared" ref="BA22" si="10">K22</f>
        <v>0</v>
      </c>
      <c r="BB22" s="40">
        <f t="shared" ref="BB22" si="11">P22</f>
        <v>5</v>
      </c>
      <c r="BC22" s="40">
        <f>U22+Z22+AE22+AJ22+AO22</f>
        <v>10</v>
      </c>
      <c r="BD22" s="40">
        <f t="shared" ref="BD22" si="12">AT22</f>
        <v>0</v>
      </c>
      <c r="BE22" s="95">
        <f t="shared" ref="BE22" si="13">SUM(BA22:BD22)</f>
        <v>15</v>
      </c>
    </row>
    <row r="23" spans="1:57" x14ac:dyDescent="0.2">
      <c r="A23" s="373" t="s">
        <v>85</v>
      </c>
      <c r="B23" s="373"/>
      <c r="C23" s="373"/>
      <c r="D23" s="373"/>
      <c r="E23" s="373"/>
      <c r="F23" s="373"/>
      <c r="G23" s="16">
        <f>SUM(G19:G22)</f>
        <v>85</v>
      </c>
      <c r="H23" s="16">
        <f>SUM(H19:H22)</f>
        <v>4</v>
      </c>
      <c r="I23" s="16">
        <f>SUM(I19:I22)</f>
        <v>0</v>
      </c>
      <c r="J23" s="16">
        <f t="shared" ref="J23" si="14">SUM(J19:J22)</f>
        <v>0</v>
      </c>
      <c r="K23" s="50"/>
      <c r="L23" s="50"/>
      <c r="M23" s="7"/>
      <c r="N23" s="10"/>
      <c r="O23" s="7"/>
      <c r="P23" s="16">
        <f t="shared" ref="P23" si="15">SUM(P19:P22)</f>
        <v>5</v>
      </c>
      <c r="Q23" s="16"/>
      <c r="R23" s="16"/>
      <c r="S23" s="16"/>
      <c r="T23" s="16"/>
      <c r="U23" s="22">
        <f>SUM(U19:U22)</f>
        <v>80</v>
      </c>
      <c r="V23" s="22"/>
      <c r="W23" s="22"/>
      <c r="X23" s="22"/>
      <c r="Y23" s="22"/>
      <c r="Z23" s="158"/>
      <c r="AA23" s="158"/>
      <c r="AB23" s="158"/>
      <c r="AC23" s="159"/>
      <c r="AD23" s="158"/>
      <c r="AE23" s="163"/>
      <c r="AF23" s="163"/>
      <c r="AG23" s="84"/>
      <c r="AH23" s="163"/>
      <c r="AI23" s="84"/>
      <c r="AJ23" s="158"/>
      <c r="AK23" s="158"/>
      <c r="AL23" s="158"/>
      <c r="AM23" s="159"/>
      <c r="AN23" s="158"/>
      <c r="AO23" s="163"/>
      <c r="AP23" s="163"/>
      <c r="AQ23" s="84"/>
      <c r="AR23" s="163"/>
      <c r="AS23" s="84"/>
      <c r="AT23" s="158"/>
      <c r="AU23" s="158"/>
      <c r="AV23" s="158"/>
      <c r="AW23" s="159"/>
      <c r="AX23" s="161"/>
    </row>
    <row r="24" spans="1:57" x14ac:dyDescent="0.2">
      <c r="A24" s="368" t="s">
        <v>124</v>
      </c>
      <c r="B24" s="368"/>
      <c r="C24" s="368"/>
      <c r="D24" s="368"/>
      <c r="E24" s="368"/>
      <c r="F24" s="368"/>
      <c r="G24" s="368"/>
      <c r="H24" s="368"/>
      <c r="I24" s="368"/>
      <c r="J24" s="368"/>
      <c r="K24" s="368"/>
      <c r="L24" s="368"/>
      <c r="M24" s="368"/>
      <c r="N24" s="368"/>
      <c r="O24" s="368"/>
      <c r="P24" s="368"/>
      <c r="Q24" s="368"/>
      <c r="R24" s="368"/>
      <c r="S24" s="368"/>
      <c r="T24" s="368"/>
      <c r="U24" s="368"/>
      <c r="V24" s="368"/>
      <c r="W24" s="368"/>
      <c r="X24" s="368"/>
      <c r="Y24" s="368"/>
      <c r="Z24" s="368"/>
      <c r="AA24" s="368"/>
      <c r="AB24" s="368"/>
      <c r="AC24" s="368"/>
      <c r="AD24" s="368"/>
      <c r="AE24" s="368"/>
      <c r="AF24" s="368"/>
      <c r="AG24" s="368"/>
      <c r="AH24" s="368"/>
      <c r="AI24" s="368"/>
      <c r="AJ24" s="368"/>
      <c r="AK24" s="368"/>
      <c r="AL24" s="368"/>
      <c r="AM24" s="368"/>
      <c r="AN24" s="368"/>
      <c r="AO24" s="368"/>
      <c r="AP24" s="368"/>
      <c r="AQ24" s="368"/>
      <c r="AR24" s="368"/>
      <c r="AS24" s="368"/>
      <c r="AT24" s="368"/>
      <c r="AU24" s="368"/>
      <c r="AV24" s="368"/>
      <c r="AW24" s="368"/>
      <c r="AX24" s="368"/>
    </row>
    <row r="25" spans="1:57" ht="24.6" customHeight="1" x14ac:dyDescent="0.2">
      <c r="A25" s="18">
        <v>11</v>
      </c>
      <c r="B25" s="18" t="s">
        <v>125</v>
      </c>
      <c r="C25" s="12" t="s">
        <v>126</v>
      </c>
      <c r="D25" s="298" t="s">
        <v>127</v>
      </c>
      <c r="E25" s="364"/>
      <c r="F25" s="24" t="s">
        <v>44</v>
      </c>
      <c r="G25" s="12">
        <f>K25+P25+U25+Z25+AE25+AJ25+AO25+AT25</f>
        <v>30</v>
      </c>
      <c r="H25" s="12">
        <v>3</v>
      </c>
      <c r="I25" s="140"/>
      <c r="J25" s="140"/>
      <c r="K25" s="17"/>
      <c r="L25" s="17"/>
      <c r="M25" s="17"/>
      <c r="N25" s="17"/>
      <c r="O25" s="17"/>
      <c r="P25" s="12">
        <v>20</v>
      </c>
      <c r="Q25" s="12"/>
      <c r="R25" s="12"/>
      <c r="S25" s="12">
        <v>25</v>
      </c>
      <c r="T25" s="12">
        <v>2</v>
      </c>
      <c r="U25" s="17">
        <v>10</v>
      </c>
      <c r="V25" s="17"/>
      <c r="W25" s="17" t="s">
        <v>45</v>
      </c>
      <c r="X25" s="17">
        <v>10</v>
      </c>
      <c r="Y25" s="17">
        <v>6</v>
      </c>
      <c r="Z25" s="140"/>
      <c r="AA25" s="140"/>
      <c r="AB25" s="140"/>
      <c r="AC25" s="140"/>
      <c r="AD25" s="140"/>
      <c r="AE25" s="18"/>
      <c r="AF25" s="18"/>
      <c r="AG25" s="18"/>
      <c r="AH25" s="18"/>
      <c r="AI25" s="18"/>
      <c r="AJ25" s="140"/>
      <c r="AK25" s="140"/>
      <c r="AL25" s="140"/>
      <c r="AM25" s="140"/>
      <c r="AN25" s="140"/>
      <c r="AO25" s="18"/>
      <c r="AP25" s="18"/>
      <c r="AQ25" s="18"/>
      <c r="AR25" s="18"/>
      <c r="AS25" s="18"/>
      <c r="AT25" s="140"/>
      <c r="AU25" s="140"/>
      <c r="AV25" s="140"/>
      <c r="AW25" s="140"/>
      <c r="AX25" s="151"/>
      <c r="BA25" s="40">
        <f>K25</f>
        <v>0</v>
      </c>
      <c r="BB25" s="40">
        <f>P25</f>
        <v>20</v>
      </c>
      <c r="BC25" s="40">
        <f>U25+Z25+AE25+AJ25+AO25</f>
        <v>10</v>
      </c>
      <c r="BD25" s="40">
        <f>AT25</f>
        <v>0</v>
      </c>
      <c r="BE25" s="95">
        <f>SUM(BA25:BD25)</f>
        <v>30</v>
      </c>
    </row>
    <row r="26" spans="1:57" ht="22.5" customHeight="1" x14ac:dyDescent="0.2">
      <c r="A26" s="18">
        <v>12</v>
      </c>
      <c r="B26" s="18" t="s">
        <v>128</v>
      </c>
      <c r="C26" s="1" t="s">
        <v>129</v>
      </c>
      <c r="D26" s="298" t="s">
        <v>130</v>
      </c>
      <c r="E26" s="364"/>
      <c r="F26" s="24" t="s">
        <v>131</v>
      </c>
      <c r="G26" s="27">
        <f>K26+P26+U26+Z26+AE26+AJ26+AO26+AT26</f>
        <v>30</v>
      </c>
      <c r="H26" s="12">
        <v>3</v>
      </c>
      <c r="I26" s="140"/>
      <c r="J26" s="140"/>
      <c r="K26" s="18"/>
      <c r="L26" s="18"/>
      <c r="M26" s="17"/>
      <c r="N26" s="17"/>
      <c r="O26" s="17"/>
      <c r="P26" s="16"/>
      <c r="Q26" s="16"/>
      <c r="R26" s="16"/>
      <c r="S26" s="16"/>
      <c r="T26" s="16"/>
      <c r="U26" s="17">
        <v>30</v>
      </c>
      <c r="V26" s="17"/>
      <c r="W26" s="17" t="s">
        <v>45</v>
      </c>
      <c r="X26" s="17">
        <v>15</v>
      </c>
      <c r="Y26" s="17">
        <v>4</v>
      </c>
      <c r="Z26" s="140"/>
      <c r="AA26" s="140"/>
      <c r="AB26" s="140"/>
      <c r="AC26" s="140"/>
      <c r="AD26" s="140"/>
      <c r="AE26" s="50"/>
      <c r="AF26" s="50"/>
      <c r="AG26" s="50"/>
      <c r="AH26" s="50"/>
      <c r="AI26" s="50"/>
      <c r="AJ26" s="140"/>
      <c r="AK26" s="140"/>
      <c r="AL26" s="140"/>
      <c r="AM26" s="140"/>
      <c r="AN26" s="140"/>
      <c r="AO26" s="50"/>
      <c r="AP26" s="50"/>
      <c r="AQ26" s="50"/>
      <c r="AR26" s="50"/>
      <c r="AS26" s="50"/>
      <c r="AT26" s="140"/>
      <c r="AU26" s="140"/>
      <c r="AV26" s="140"/>
      <c r="AW26" s="140"/>
      <c r="AX26" s="151"/>
      <c r="BA26" s="40">
        <f t="shared" ref="BA26:BA27" si="16">K26</f>
        <v>0</v>
      </c>
      <c r="BB26" s="40">
        <f t="shared" ref="BB26:BB27" si="17">P26</f>
        <v>0</v>
      </c>
      <c r="BC26" s="40">
        <f>U26+Z26+AE26+AJ26+AO26</f>
        <v>30</v>
      </c>
      <c r="BD26" s="40">
        <f t="shared" ref="BD26:BD27" si="18">AT26</f>
        <v>0</v>
      </c>
      <c r="BE26" s="95">
        <f t="shared" ref="BE26:BE27" si="19">SUM(BA26:BD26)</f>
        <v>30</v>
      </c>
    </row>
    <row r="27" spans="1:57" ht="21" customHeight="1" x14ac:dyDescent="0.2">
      <c r="A27" s="18">
        <v>13</v>
      </c>
      <c r="B27" s="18" t="s">
        <v>132</v>
      </c>
      <c r="C27" s="12" t="s">
        <v>133</v>
      </c>
      <c r="D27" s="372" t="s">
        <v>134</v>
      </c>
      <c r="E27" s="298"/>
      <c r="F27" s="203" t="s">
        <v>131</v>
      </c>
      <c r="G27" s="27">
        <f>K27+P27+U27+Z27+AE27+AJ27+AO27+AT27</f>
        <v>30</v>
      </c>
      <c r="H27" s="12">
        <v>3</v>
      </c>
      <c r="I27" s="140"/>
      <c r="J27" s="140"/>
      <c r="K27" s="18">
        <v>15</v>
      </c>
      <c r="L27" s="18"/>
      <c r="M27" s="17"/>
      <c r="N27" s="17">
        <v>60</v>
      </c>
      <c r="O27" s="17">
        <v>1</v>
      </c>
      <c r="P27" s="12"/>
      <c r="Q27" s="12"/>
      <c r="R27" s="12"/>
      <c r="S27" s="12"/>
      <c r="T27" s="12"/>
      <c r="U27" s="17">
        <v>15</v>
      </c>
      <c r="V27" s="17"/>
      <c r="W27" s="17" t="s">
        <v>45</v>
      </c>
      <c r="X27" s="17">
        <v>15</v>
      </c>
      <c r="Y27" s="17">
        <v>4</v>
      </c>
      <c r="Z27" s="140"/>
      <c r="AA27" s="140"/>
      <c r="AB27" s="140"/>
      <c r="AC27" s="140"/>
      <c r="AD27" s="140"/>
      <c r="AE27" s="18"/>
      <c r="AF27" s="18"/>
      <c r="AG27" s="18"/>
      <c r="AH27" s="18"/>
      <c r="AI27" s="18"/>
      <c r="AJ27" s="140"/>
      <c r="AK27" s="140"/>
      <c r="AL27" s="140"/>
      <c r="AM27" s="140"/>
      <c r="AN27" s="140"/>
      <c r="AO27" s="18"/>
      <c r="AP27" s="18"/>
      <c r="AQ27" s="18"/>
      <c r="AR27" s="18"/>
      <c r="AS27" s="18"/>
      <c r="AT27" s="140"/>
      <c r="AU27" s="140"/>
      <c r="AV27" s="140"/>
      <c r="AW27" s="140"/>
      <c r="AX27" s="151"/>
      <c r="BA27" s="40">
        <f t="shared" si="16"/>
        <v>15</v>
      </c>
      <c r="BB27" s="40">
        <f t="shared" si="17"/>
        <v>0</v>
      </c>
      <c r="BC27" s="40">
        <f>U27+Z27+AE27+AJ27+AO27</f>
        <v>15</v>
      </c>
      <c r="BD27" s="40">
        <f t="shared" si="18"/>
        <v>0</v>
      </c>
      <c r="BE27" s="95">
        <f t="shared" si="19"/>
        <v>30</v>
      </c>
    </row>
    <row r="28" spans="1:57" x14ac:dyDescent="0.2">
      <c r="A28" s="374" t="s">
        <v>135</v>
      </c>
      <c r="B28" s="375"/>
      <c r="C28" s="375"/>
      <c r="D28" s="375"/>
      <c r="E28" s="375"/>
      <c r="F28" s="376"/>
      <c r="G28" s="16">
        <f>SUM(G25:G27)</f>
        <v>90</v>
      </c>
      <c r="H28" s="16">
        <f>SUM(H25:H27)</f>
        <v>9</v>
      </c>
      <c r="I28" s="16">
        <f>SUM(I25:I27)</f>
        <v>0</v>
      </c>
      <c r="J28" s="16">
        <f>SUM(J25:J27)</f>
        <v>0</v>
      </c>
      <c r="K28" s="50">
        <f>SUM(K25:K27)</f>
        <v>15</v>
      </c>
      <c r="L28" s="18"/>
      <c r="M28" s="17"/>
      <c r="N28" s="17"/>
      <c r="O28" s="17"/>
      <c r="P28" s="16">
        <f>SUM(P25:P27)</f>
        <v>20</v>
      </c>
      <c r="Q28" s="12"/>
      <c r="R28" s="12"/>
      <c r="S28" s="12"/>
      <c r="T28" s="12"/>
      <c r="U28" s="50">
        <f>SUM(U25:U27)</f>
        <v>55</v>
      </c>
      <c r="V28" s="17"/>
      <c r="W28" s="17"/>
      <c r="X28" s="17"/>
      <c r="Y28" s="17"/>
      <c r="Z28" s="140"/>
      <c r="AA28" s="140"/>
      <c r="AB28" s="140"/>
      <c r="AC28" s="140"/>
      <c r="AD28" s="140"/>
      <c r="AE28" s="18"/>
      <c r="AF28" s="18"/>
      <c r="AG28" s="18"/>
      <c r="AH28" s="18"/>
      <c r="AI28" s="18"/>
      <c r="AJ28" s="140"/>
      <c r="AK28" s="140"/>
      <c r="AL28" s="140"/>
      <c r="AM28" s="140"/>
      <c r="AN28" s="140"/>
      <c r="AO28" s="18"/>
      <c r="AP28" s="18"/>
      <c r="AQ28" s="18"/>
      <c r="AR28" s="18"/>
      <c r="AS28" s="18"/>
      <c r="AT28" s="140"/>
      <c r="AU28" s="140"/>
      <c r="AV28" s="140"/>
      <c r="AW28" s="140"/>
      <c r="AX28" s="151"/>
    </row>
    <row r="29" spans="1:57" x14ac:dyDescent="0.2">
      <c r="A29" s="377" t="s">
        <v>136</v>
      </c>
      <c r="B29" s="378"/>
      <c r="C29" s="378"/>
      <c r="D29" s="378"/>
      <c r="E29" s="378"/>
      <c r="F29" s="378"/>
      <c r="G29" s="378"/>
      <c r="H29" s="378"/>
      <c r="I29" s="378"/>
      <c r="J29" s="378"/>
      <c r="K29" s="378"/>
      <c r="L29" s="378"/>
      <c r="M29" s="378"/>
      <c r="N29" s="378"/>
      <c r="O29" s="378"/>
      <c r="P29" s="378"/>
      <c r="Q29" s="378"/>
      <c r="R29" s="378"/>
      <c r="S29" s="378"/>
      <c r="T29" s="378"/>
      <c r="U29" s="378"/>
      <c r="V29" s="378"/>
      <c r="W29" s="378"/>
      <c r="X29" s="378"/>
      <c r="Y29" s="378"/>
      <c r="Z29" s="378"/>
      <c r="AA29" s="378"/>
      <c r="AB29" s="378"/>
      <c r="AC29" s="378"/>
      <c r="AD29" s="378"/>
      <c r="AE29" s="378"/>
      <c r="AF29" s="378"/>
      <c r="AG29" s="378"/>
      <c r="AH29" s="378"/>
      <c r="AI29" s="378"/>
      <c r="AJ29" s="378"/>
      <c r="AK29" s="378"/>
      <c r="AL29" s="378"/>
      <c r="AM29" s="378"/>
      <c r="AN29" s="378"/>
      <c r="AO29" s="378"/>
      <c r="AP29" s="378"/>
      <c r="AQ29" s="378"/>
      <c r="AR29" s="378"/>
      <c r="AS29" s="378"/>
      <c r="AT29" s="378"/>
      <c r="AU29" s="378"/>
      <c r="AV29" s="378"/>
      <c r="AW29" s="378"/>
      <c r="AX29" s="379"/>
    </row>
    <row r="30" spans="1:57" ht="24.6" customHeight="1" x14ac:dyDescent="0.2">
      <c r="A30" s="18">
        <v>14</v>
      </c>
      <c r="B30" s="18" t="s">
        <v>137</v>
      </c>
      <c r="C30" s="12" t="s">
        <v>138</v>
      </c>
      <c r="D30" s="372" t="s">
        <v>139</v>
      </c>
      <c r="E30" s="372"/>
      <c r="F30" s="18" t="s">
        <v>61</v>
      </c>
      <c r="G30" s="12">
        <v>120</v>
      </c>
      <c r="H30" s="12">
        <v>5</v>
      </c>
      <c r="I30" s="12">
        <f>Z30+AE30+AJ30+AO30+AT30</f>
        <v>120</v>
      </c>
      <c r="J30" s="12">
        <v>5</v>
      </c>
      <c r="K30" s="18"/>
      <c r="L30" s="18"/>
      <c r="M30" s="17"/>
      <c r="N30" s="17"/>
      <c r="O30" s="17"/>
      <c r="P30" s="12"/>
      <c r="Q30" s="12"/>
      <c r="R30" s="12"/>
      <c r="S30" s="28"/>
      <c r="T30" s="12"/>
      <c r="U30" s="17"/>
      <c r="V30" s="17"/>
      <c r="W30" s="17"/>
      <c r="X30" s="17"/>
      <c r="Y30" s="17"/>
      <c r="Z30" s="140"/>
      <c r="AA30" s="140"/>
      <c r="AB30" s="140"/>
      <c r="AC30" s="140"/>
      <c r="AD30" s="140"/>
      <c r="AE30" s="18"/>
      <c r="AF30" s="18"/>
      <c r="AG30" s="18"/>
      <c r="AH30" s="166"/>
      <c r="AI30" s="18"/>
      <c r="AJ30" s="140"/>
      <c r="AK30" s="140"/>
      <c r="AL30" s="140"/>
      <c r="AM30" s="140"/>
      <c r="AN30" s="140"/>
      <c r="AO30" s="18"/>
      <c r="AP30" s="18"/>
      <c r="AQ30" s="18"/>
      <c r="AR30" s="166"/>
      <c r="AS30" s="18"/>
      <c r="AT30" s="140">
        <v>120</v>
      </c>
      <c r="AU30" s="140">
        <v>5</v>
      </c>
      <c r="AV30" s="1">
        <v>2</v>
      </c>
      <c r="AW30" s="140">
        <v>5</v>
      </c>
      <c r="AX30" s="151">
        <v>12</v>
      </c>
      <c r="BA30" s="40">
        <f>K30</f>
        <v>0</v>
      </c>
      <c r="BB30" s="40">
        <f>P30</f>
        <v>0</v>
      </c>
      <c r="BC30" s="40">
        <f>U30+Z30+AE30+AJ30+AO30</f>
        <v>0</v>
      </c>
      <c r="BD30" s="40">
        <f>AT30</f>
        <v>120</v>
      </c>
      <c r="BE30" s="95">
        <f>SUM(BA30:BD30)</f>
        <v>120</v>
      </c>
    </row>
    <row r="31" spans="1:57" x14ac:dyDescent="0.2">
      <c r="A31" s="373" t="s">
        <v>140</v>
      </c>
      <c r="B31" s="373"/>
      <c r="C31" s="373"/>
      <c r="D31" s="373"/>
      <c r="E31" s="373"/>
      <c r="F31" s="373"/>
      <c r="G31" s="66">
        <f>K31+P31+U31+Z31+AE31+AJ31+AO31+AT31</f>
        <v>120</v>
      </c>
      <c r="H31" s="16">
        <f>SUM(H29:H30)</f>
        <v>5</v>
      </c>
      <c r="I31" s="16">
        <f>SUM(I29:I30)</f>
        <v>120</v>
      </c>
      <c r="J31" s="16">
        <f>SUM(J30)</f>
        <v>5</v>
      </c>
      <c r="K31" s="50"/>
      <c r="L31" s="50"/>
      <c r="M31" s="22"/>
      <c r="N31" s="29"/>
      <c r="O31" s="22"/>
      <c r="P31" s="30"/>
      <c r="Q31" s="30"/>
      <c r="R31" s="16"/>
      <c r="S31" s="30"/>
      <c r="T31" s="16"/>
      <c r="U31" s="22"/>
      <c r="V31" s="22"/>
      <c r="W31" s="22"/>
      <c r="X31" s="29"/>
      <c r="Y31" s="22"/>
      <c r="Z31" s="63"/>
      <c r="AA31" s="63"/>
      <c r="AB31" s="63"/>
      <c r="AC31" s="156"/>
      <c r="AD31" s="63"/>
      <c r="AE31" s="155"/>
      <c r="AF31" s="155"/>
      <c r="AG31" s="50"/>
      <c r="AH31" s="155"/>
      <c r="AI31" s="50"/>
      <c r="AJ31" s="63"/>
      <c r="AK31" s="63"/>
      <c r="AL31" s="63"/>
      <c r="AM31" s="156"/>
      <c r="AN31" s="63"/>
      <c r="AO31" s="155"/>
      <c r="AP31" s="155"/>
      <c r="AQ31" s="50"/>
      <c r="AR31" s="155"/>
      <c r="AS31" s="50"/>
      <c r="AT31" s="80">
        <f>SUM(AT29:AT30)</f>
        <v>120</v>
      </c>
      <c r="AU31" s="63"/>
      <c r="AV31" s="140"/>
      <c r="AW31" s="156"/>
      <c r="AX31" s="162"/>
    </row>
    <row r="32" spans="1:57" x14ac:dyDescent="0.2">
      <c r="A32" s="370" t="s">
        <v>141</v>
      </c>
      <c r="B32" s="370"/>
      <c r="C32" s="370"/>
      <c r="D32" s="370"/>
      <c r="E32" s="370"/>
      <c r="F32" s="370"/>
      <c r="G32" s="32">
        <f>G10+G14+G17+G23+G28+G31</f>
        <v>462</v>
      </c>
      <c r="H32" s="32">
        <f t="shared" ref="H32:J32" si="20">H10+H14+H17+H23+H28+H31</f>
        <v>32</v>
      </c>
      <c r="I32" s="32">
        <f t="shared" si="20"/>
        <v>130</v>
      </c>
      <c r="J32" s="32">
        <f t="shared" si="20"/>
        <v>6</v>
      </c>
      <c r="K32" s="82">
        <f>K10+K14+K17+K23+K28+K31</f>
        <v>69</v>
      </c>
      <c r="L32" s="32"/>
      <c r="M32" s="32"/>
      <c r="N32" s="32"/>
      <c r="O32" s="32"/>
      <c r="P32" s="82">
        <f t="shared" ref="P32" si="21">P10+P14+P17+P23+P28+P31</f>
        <v>108</v>
      </c>
      <c r="Q32" s="32"/>
      <c r="R32" s="32"/>
      <c r="S32" s="32"/>
      <c r="T32" s="32"/>
      <c r="U32" s="82">
        <f>U10+U14+U17+U23+U28+U31</f>
        <v>165</v>
      </c>
      <c r="V32" s="32"/>
      <c r="W32" s="32"/>
      <c r="X32" s="32"/>
      <c r="Y32" s="32"/>
      <c r="Z32" s="32">
        <f t="shared" ref="Z32" si="22">Z10+Z14+Z17+Z23+Z28+Z31</f>
        <v>0</v>
      </c>
      <c r="AA32" s="32"/>
      <c r="AB32" s="32"/>
      <c r="AC32" s="32"/>
      <c r="AD32" s="32"/>
      <c r="AE32" s="32">
        <f t="shared" ref="AE32" si="23">AE10+AE14+AE17+AE23+AE28+AE31</f>
        <v>0</v>
      </c>
      <c r="AF32" s="32"/>
      <c r="AG32" s="32"/>
      <c r="AH32" s="32"/>
      <c r="AI32" s="32"/>
      <c r="AJ32" s="32">
        <f t="shared" ref="AJ32" si="24">AJ10+AJ14+AJ17+AJ23+AJ28+AJ31</f>
        <v>0</v>
      </c>
      <c r="AK32" s="32"/>
      <c r="AL32" s="32"/>
      <c r="AM32" s="32"/>
      <c r="AN32" s="32"/>
      <c r="AO32" s="32">
        <f t="shared" ref="AO32" si="25">AO10+AO14+AO17+AO23+AO28+AO31</f>
        <v>0</v>
      </c>
      <c r="AP32" s="32"/>
      <c r="AQ32" s="32"/>
      <c r="AR32" s="32"/>
      <c r="AS32" s="32"/>
      <c r="AT32" s="32">
        <f t="shared" ref="AT32" si="26">AT10+AT14+AT17+AT23+AT28+AT31</f>
        <v>120</v>
      </c>
      <c r="AU32" s="32"/>
      <c r="AV32" s="32"/>
      <c r="AW32" s="32"/>
      <c r="AX32" s="61"/>
    </row>
    <row r="33" spans="1:57" x14ac:dyDescent="0.2">
      <c r="A33" s="370"/>
      <c r="B33" s="370"/>
      <c r="C33" s="370"/>
      <c r="D33" s="370"/>
      <c r="E33" s="370"/>
      <c r="F33" s="370"/>
      <c r="G33" s="371" t="s">
        <v>87</v>
      </c>
      <c r="H33" s="371"/>
      <c r="I33" s="371"/>
      <c r="J33" s="371"/>
      <c r="K33" s="371"/>
      <c r="L33" s="371"/>
      <c r="M33" s="371"/>
      <c r="N33" s="371">
        <v>2</v>
      </c>
      <c r="O33" s="371"/>
      <c r="P33" s="33"/>
      <c r="Q33" s="33"/>
      <c r="R33" s="33"/>
      <c r="S33" s="33"/>
      <c r="T33" s="33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3"/>
      <c r="AF33" s="33"/>
      <c r="AG33" s="33"/>
      <c r="AH33" s="33"/>
      <c r="AI33" s="33"/>
      <c r="AJ33" s="32"/>
      <c r="AK33" s="32"/>
      <c r="AL33" s="32"/>
      <c r="AM33" s="32"/>
      <c r="AN33" s="32"/>
      <c r="AO33" s="33"/>
      <c r="AP33" s="33"/>
      <c r="AQ33" s="33"/>
      <c r="AR33" s="33"/>
      <c r="AS33" s="33"/>
      <c r="AT33" s="32"/>
      <c r="AU33" s="32"/>
      <c r="AV33" s="32"/>
      <c r="AW33" s="32"/>
      <c r="AX33" s="32"/>
      <c r="AZ33" s="94" t="s">
        <v>88</v>
      </c>
      <c r="BA33" s="95">
        <f>SUM(BA7:BA31)</f>
        <v>69</v>
      </c>
      <c r="BB33" s="95">
        <f t="shared" ref="BB33:BD33" si="27">SUM(BB7:BB31)</f>
        <v>108</v>
      </c>
      <c r="BC33" s="95">
        <f t="shared" si="27"/>
        <v>165</v>
      </c>
      <c r="BD33" s="95">
        <f t="shared" si="27"/>
        <v>120</v>
      </c>
      <c r="BE33" s="95">
        <f>SUM(BE7:BE31)</f>
        <v>462</v>
      </c>
    </row>
    <row r="34" spans="1:57" ht="15.75" x14ac:dyDescent="0.25">
      <c r="A34"/>
      <c r="B34"/>
      <c r="D34"/>
      <c r="E34"/>
      <c r="F34" s="190" t="s">
        <v>89</v>
      </c>
      <c r="G34" s="191"/>
      <c r="H34" s="192">
        <f>H10+H14+H17+H23+6+H31</f>
        <v>29</v>
      </c>
      <c r="BE34">
        <f>SUM(BA33:BD33)</f>
        <v>462</v>
      </c>
    </row>
    <row r="35" spans="1:57" x14ac:dyDescent="0.2">
      <c r="A35"/>
      <c r="B35"/>
      <c r="D35"/>
      <c r="E35"/>
      <c r="F35"/>
    </row>
    <row r="36" spans="1:57" x14ac:dyDescent="0.2">
      <c r="A36"/>
      <c r="B36"/>
      <c r="D36"/>
      <c r="E36"/>
      <c r="F36"/>
    </row>
    <row r="37" spans="1:57" x14ac:dyDescent="0.2">
      <c r="A37"/>
      <c r="B37"/>
      <c r="D37"/>
      <c r="E37"/>
      <c r="F37"/>
    </row>
    <row r="38" spans="1:57" x14ac:dyDescent="0.2">
      <c r="A38"/>
      <c r="B38"/>
      <c r="D38"/>
      <c r="E38"/>
      <c r="F38"/>
    </row>
    <row r="39" spans="1:57" x14ac:dyDescent="0.2">
      <c r="A39"/>
      <c r="B39"/>
      <c r="D39"/>
      <c r="E39"/>
      <c r="F39"/>
    </row>
    <row r="40" spans="1:57" x14ac:dyDescent="0.2">
      <c r="A40"/>
      <c r="B40"/>
      <c r="D40"/>
      <c r="E40"/>
      <c r="F40"/>
    </row>
    <row r="41" spans="1:57" x14ac:dyDescent="0.2">
      <c r="A41"/>
      <c r="B41"/>
      <c r="D41"/>
      <c r="E41"/>
      <c r="F41"/>
    </row>
    <row r="42" spans="1:57" x14ac:dyDescent="0.2">
      <c r="A42"/>
      <c r="B42"/>
      <c r="D42"/>
      <c r="E42"/>
      <c r="F42"/>
    </row>
    <row r="43" spans="1:57" x14ac:dyDescent="0.2">
      <c r="A43"/>
      <c r="B43"/>
      <c r="D43"/>
      <c r="E43"/>
      <c r="F43"/>
    </row>
    <row r="44" spans="1:57" x14ac:dyDescent="0.2">
      <c r="A44"/>
      <c r="B44"/>
      <c r="D44"/>
      <c r="E44"/>
      <c r="F44"/>
    </row>
    <row r="45" spans="1:57" x14ac:dyDescent="0.2">
      <c r="A45"/>
      <c r="B45"/>
      <c r="D45"/>
      <c r="E45"/>
      <c r="F45"/>
    </row>
    <row r="46" spans="1:57" x14ac:dyDescent="0.2">
      <c r="A46"/>
      <c r="B46"/>
      <c r="D46"/>
      <c r="E46"/>
      <c r="F46"/>
    </row>
    <row r="47" spans="1:57" x14ac:dyDescent="0.2">
      <c r="A47"/>
      <c r="B47"/>
      <c r="D47"/>
      <c r="E47"/>
      <c r="F47"/>
    </row>
    <row r="48" spans="1:57" x14ac:dyDescent="0.2">
      <c r="A48"/>
      <c r="B48"/>
      <c r="D48"/>
      <c r="E48"/>
      <c r="F48"/>
    </row>
    <row r="49" spans="1:6" x14ac:dyDescent="0.2">
      <c r="A49"/>
      <c r="B49"/>
      <c r="D49"/>
      <c r="E49"/>
      <c r="F49"/>
    </row>
    <row r="50" spans="1:6" x14ac:dyDescent="0.2">
      <c r="A50"/>
      <c r="B50"/>
      <c r="D50"/>
      <c r="E50"/>
      <c r="F50"/>
    </row>
    <row r="51" spans="1:6" x14ac:dyDescent="0.2">
      <c r="A51"/>
      <c r="B51"/>
      <c r="D51"/>
      <c r="E51"/>
      <c r="F51"/>
    </row>
    <row r="52" spans="1:6" x14ac:dyDescent="0.2">
      <c r="A52"/>
      <c r="B52"/>
      <c r="D52"/>
      <c r="E52"/>
      <c r="F52"/>
    </row>
    <row r="53" spans="1:6" x14ac:dyDescent="0.2">
      <c r="A53"/>
      <c r="B53"/>
      <c r="D53"/>
      <c r="E53"/>
      <c r="F53"/>
    </row>
    <row r="54" spans="1:6" x14ac:dyDescent="0.2">
      <c r="A54"/>
      <c r="B54"/>
      <c r="D54"/>
      <c r="E54"/>
      <c r="F54"/>
    </row>
    <row r="55" spans="1:6" x14ac:dyDescent="0.2">
      <c r="A55"/>
      <c r="B55"/>
      <c r="D55"/>
      <c r="E55"/>
      <c r="F55"/>
    </row>
    <row r="56" spans="1:6" x14ac:dyDescent="0.2">
      <c r="A56"/>
      <c r="B56"/>
      <c r="D56"/>
      <c r="E56"/>
      <c r="F56"/>
    </row>
    <row r="57" spans="1:6" x14ac:dyDescent="0.2">
      <c r="A57"/>
      <c r="B57"/>
      <c r="D57"/>
      <c r="E57"/>
      <c r="F57"/>
    </row>
    <row r="58" spans="1:6" x14ac:dyDescent="0.2">
      <c r="A58"/>
      <c r="B58"/>
      <c r="D58"/>
      <c r="E58"/>
      <c r="F58"/>
    </row>
    <row r="59" spans="1:6" x14ac:dyDescent="0.2">
      <c r="A59"/>
      <c r="B59"/>
      <c r="D59"/>
      <c r="E59"/>
      <c r="F59"/>
    </row>
    <row r="60" spans="1:6" x14ac:dyDescent="0.2">
      <c r="A60"/>
      <c r="B60"/>
      <c r="D60"/>
      <c r="E60"/>
      <c r="F60"/>
    </row>
    <row r="61" spans="1:6" x14ac:dyDescent="0.2">
      <c r="A61"/>
      <c r="B61"/>
      <c r="D61"/>
      <c r="E61"/>
      <c r="F61"/>
    </row>
    <row r="62" spans="1:6" x14ac:dyDescent="0.2">
      <c r="A62"/>
      <c r="B62"/>
      <c r="D62"/>
      <c r="E62"/>
      <c r="F62"/>
    </row>
    <row r="63" spans="1:6" x14ac:dyDescent="0.2">
      <c r="A63"/>
      <c r="B63"/>
      <c r="D63"/>
      <c r="E63"/>
      <c r="F63"/>
    </row>
    <row r="64" spans="1:6" x14ac:dyDescent="0.2">
      <c r="A64"/>
      <c r="B64"/>
      <c r="D64"/>
      <c r="E64"/>
      <c r="F64"/>
    </row>
    <row r="65" spans="1:6" x14ac:dyDescent="0.2">
      <c r="A65"/>
      <c r="B65"/>
      <c r="D65"/>
      <c r="E65"/>
      <c r="F65"/>
    </row>
    <row r="66" spans="1:6" x14ac:dyDescent="0.2">
      <c r="A66"/>
      <c r="B66"/>
      <c r="D66"/>
      <c r="E66"/>
      <c r="F66"/>
    </row>
    <row r="67" spans="1:6" x14ac:dyDescent="0.2">
      <c r="A67"/>
      <c r="B67"/>
      <c r="D67"/>
      <c r="E67"/>
      <c r="F67"/>
    </row>
    <row r="68" spans="1:6" x14ac:dyDescent="0.2">
      <c r="A68"/>
      <c r="B68"/>
      <c r="D68"/>
      <c r="E68"/>
      <c r="F68"/>
    </row>
    <row r="69" spans="1:6" x14ac:dyDescent="0.2">
      <c r="A69"/>
      <c r="B69"/>
      <c r="D69"/>
      <c r="E69"/>
      <c r="F69"/>
    </row>
    <row r="70" spans="1:6" x14ac:dyDescent="0.2">
      <c r="A70"/>
      <c r="B70"/>
      <c r="D70"/>
      <c r="E70"/>
      <c r="F70"/>
    </row>
    <row r="71" spans="1:6" x14ac:dyDescent="0.2">
      <c r="A71"/>
      <c r="B71"/>
      <c r="D71"/>
      <c r="E71"/>
      <c r="F71"/>
    </row>
    <row r="72" spans="1:6" x14ac:dyDescent="0.2">
      <c r="A72"/>
      <c r="B72"/>
      <c r="D72"/>
      <c r="E72"/>
      <c r="F72"/>
    </row>
    <row r="73" spans="1:6" x14ac:dyDescent="0.2">
      <c r="A73"/>
      <c r="B73"/>
      <c r="D73"/>
      <c r="E73"/>
      <c r="F73"/>
    </row>
    <row r="74" spans="1:6" x14ac:dyDescent="0.2">
      <c r="A74"/>
      <c r="B74"/>
      <c r="D74"/>
      <c r="E74"/>
      <c r="F74"/>
    </row>
    <row r="75" spans="1:6" x14ac:dyDescent="0.2">
      <c r="A75"/>
      <c r="B75"/>
      <c r="D75"/>
      <c r="E75"/>
      <c r="F75"/>
    </row>
    <row r="76" spans="1:6" x14ac:dyDescent="0.2">
      <c r="A76"/>
      <c r="B76"/>
      <c r="D76"/>
      <c r="E76"/>
      <c r="F76"/>
    </row>
    <row r="77" spans="1:6" x14ac:dyDescent="0.2">
      <c r="A77"/>
      <c r="B77"/>
      <c r="D77"/>
      <c r="E77"/>
      <c r="F77"/>
    </row>
    <row r="78" spans="1:6" x14ac:dyDescent="0.2">
      <c r="A78"/>
      <c r="B78"/>
      <c r="D78"/>
      <c r="E78"/>
      <c r="F78"/>
    </row>
    <row r="79" spans="1:6" x14ac:dyDescent="0.2">
      <c r="A79"/>
      <c r="B79"/>
      <c r="D79"/>
      <c r="E79"/>
      <c r="F79"/>
    </row>
    <row r="80" spans="1:6" x14ac:dyDescent="0.2">
      <c r="A80"/>
      <c r="B80"/>
      <c r="D80"/>
      <c r="E80"/>
      <c r="F80"/>
    </row>
    <row r="81" spans="1:6" x14ac:dyDescent="0.2">
      <c r="A81"/>
      <c r="B81"/>
      <c r="D81"/>
      <c r="E81"/>
      <c r="F81"/>
    </row>
    <row r="82" spans="1:6" x14ac:dyDescent="0.2">
      <c r="A82"/>
      <c r="B82"/>
      <c r="D82"/>
      <c r="E82"/>
      <c r="F82"/>
    </row>
    <row r="83" spans="1:6" x14ac:dyDescent="0.2">
      <c r="A83"/>
      <c r="B83"/>
      <c r="D83"/>
      <c r="E83"/>
      <c r="F83"/>
    </row>
    <row r="84" spans="1:6" x14ac:dyDescent="0.2">
      <c r="A84"/>
      <c r="B84"/>
      <c r="D84"/>
      <c r="E84"/>
      <c r="F84"/>
    </row>
    <row r="85" spans="1:6" x14ac:dyDescent="0.2">
      <c r="A85"/>
      <c r="B85"/>
      <c r="D85"/>
      <c r="E85"/>
      <c r="F85"/>
    </row>
    <row r="86" spans="1:6" x14ac:dyDescent="0.2">
      <c r="A86"/>
      <c r="B86"/>
      <c r="D86"/>
      <c r="E86"/>
      <c r="F86"/>
    </row>
    <row r="87" spans="1:6" x14ac:dyDescent="0.2">
      <c r="A87"/>
      <c r="B87"/>
      <c r="D87"/>
      <c r="E87"/>
      <c r="F87"/>
    </row>
    <row r="88" spans="1:6" x14ac:dyDescent="0.2">
      <c r="A88"/>
      <c r="B88"/>
      <c r="D88"/>
      <c r="E88"/>
      <c r="F88"/>
    </row>
    <row r="89" spans="1:6" x14ac:dyDescent="0.2">
      <c r="A89"/>
      <c r="B89"/>
      <c r="D89"/>
      <c r="E89"/>
      <c r="F89"/>
    </row>
    <row r="90" spans="1:6" x14ac:dyDescent="0.2">
      <c r="A90"/>
      <c r="B90"/>
      <c r="D90"/>
      <c r="E90"/>
      <c r="F90"/>
    </row>
    <row r="91" spans="1:6" x14ac:dyDescent="0.2">
      <c r="A91"/>
      <c r="B91"/>
      <c r="D91"/>
      <c r="E91"/>
      <c r="F91"/>
    </row>
    <row r="92" spans="1:6" x14ac:dyDescent="0.2">
      <c r="A92"/>
      <c r="B92"/>
      <c r="D92"/>
      <c r="E92"/>
      <c r="F92"/>
    </row>
    <row r="93" spans="1:6" x14ac:dyDescent="0.2">
      <c r="A93"/>
      <c r="B93"/>
      <c r="D93"/>
      <c r="E93"/>
      <c r="F93"/>
    </row>
    <row r="94" spans="1:6" x14ac:dyDescent="0.2">
      <c r="A94"/>
      <c r="B94"/>
      <c r="D94"/>
      <c r="E94"/>
      <c r="F94"/>
    </row>
    <row r="95" spans="1:6" x14ac:dyDescent="0.2">
      <c r="A95"/>
      <c r="B95"/>
      <c r="D95"/>
      <c r="E95"/>
      <c r="F95"/>
    </row>
    <row r="96" spans="1:6" x14ac:dyDescent="0.2">
      <c r="A96"/>
      <c r="B96"/>
      <c r="D96"/>
      <c r="E96"/>
      <c r="F96"/>
    </row>
    <row r="97" spans="1:6" x14ac:dyDescent="0.2">
      <c r="A97"/>
      <c r="B97"/>
      <c r="D97"/>
      <c r="E97"/>
      <c r="F97"/>
    </row>
    <row r="98" spans="1:6" x14ac:dyDescent="0.2">
      <c r="A98"/>
      <c r="B98"/>
      <c r="D98"/>
      <c r="E98"/>
      <c r="F98"/>
    </row>
    <row r="99" spans="1:6" x14ac:dyDescent="0.2">
      <c r="A99"/>
      <c r="B99"/>
      <c r="D99"/>
      <c r="E99"/>
      <c r="F99"/>
    </row>
    <row r="100" spans="1:6" x14ac:dyDescent="0.2">
      <c r="A100"/>
      <c r="B100"/>
      <c r="D100"/>
      <c r="E100"/>
      <c r="F100"/>
    </row>
    <row r="101" spans="1:6" x14ac:dyDescent="0.2">
      <c r="A101"/>
      <c r="B101"/>
      <c r="D101"/>
      <c r="E101"/>
      <c r="F101"/>
    </row>
    <row r="102" spans="1:6" x14ac:dyDescent="0.2">
      <c r="A102"/>
      <c r="B102"/>
      <c r="D102"/>
      <c r="E102"/>
      <c r="F102"/>
    </row>
    <row r="103" spans="1:6" x14ac:dyDescent="0.2">
      <c r="A103"/>
      <c r="B103"/>
      <c r="D103"/>
      <c r="E103"/>
      <c r="F103"/>
    </row>
    <row r="104" spans="1:6" x14ac:dyDescent="0.2">
      <c r="A104"/>
      <c r="B104"/>
      <c r="D104"/>
      <c r="E104"/>
      <c r="F104"/>
    </row>
    <row r="105" spans="1:6" x14ac:dyDescent="0.2">
      <c r="A105"/>
      <c r="B105"/>
      <c r="D105"/>
      <c r="E105"/>
      <c r="F105"/>
    </row>
    <row r="106" spans="1:6" x14ac:dyDescent="0.2">
      <c r="A106"/>
      <c r="B106"/>
      <c r="D106"/>
      <c r="E106"/>
      <c r="F106"/>
    </row>
    <row r="107" spans="1:6" x14ac:dyDescent="0.2">
      <c r="A107"/>
      <c r="B107"/>
      <c r="D107"/>
      <c r="E107"/>
      <c r="F107"/>
    </row>
    <row r="108" spans="1:6" x14ac:dyDescent="0.2">
      <c r="A108"/>
      <c r="B108"/>
      <c r="D108"/>
      <c r="E108"/>
      <c r="F108"/>
    </row>
    <row r="109" spans="1:6" x14ac:dyDescent="0.2">
      <c r="A109"/>
      <c r="B109"/>
      <c r="D109"/>
      <c r="E109"/>
      <c r="F109"/>
    </row>
    <row r="110" spans="1:6" x14ac:dyDescent="0.2">
      <c r="A110"/>
      <c r="B110"/>
      <c r="D110"/>
      <c r="E110"/>
      <c r="F110"/>
    </row>
    <row r="111" spans="1:6" x14ac:dyDescent="0.2">
      <c r="A111"/>
      <c r="B111"/>
      <c r="D111"/>
      <c r="E111"/>
      <c r="F111"/>
    </row>
    <row r="112" spans="1:6" x14ac:dyDescent="0.2">
      <c r="A112"/>
      <c r="B112"/>
      <c r="D112"/>
      <c r="E112"/>
      <c r="F112"/>
    </row>
    <row r="113" spans="1:6" x14ac:dyDescent="0.2">
      <c r="A113"/>
      <c r="B113"/>
      <c r="D113"/>
      <c r="E113"/>
      <c r="F113"/>
    </row>
    <row r="114" spans="1:6" x14ac:dyDescent="0.2">
      <c r="A114"/>
      <c r="B114"/>
      <c r="D114"/>
      <c r="E114"/>
      <c r="F114"/>
    </row>
    <row r="115" spans="1:6" x14ac:dyDescent="0.2">
      <c r="A115"/>
      <c r="B115"/>
      <c r="D115"/>
      <c r="E115"/>
      <c r="F115"/>
    </row>
    <row r="116" spans="1:6" x14ac:dyDescent="0.2">
      <c r="A116"/>
      <c r="B116"/>
      <c r="D116"/>
      <c r="E116"/>
      <c r="F116"/>
    </row>
    <row r="117" spans="1:6" x14ac:dyDescent="0.2">
      <c r="A117"/>
      <c r="B117"/>
      <c r="D117"/>
      <c r="E117"/>
      <c r="F117"/>
    </row>
    <row r="118" spans="1:6" x14ac:dyDescent="0.2">
      <c r="A118"/>
      <c r="B118"/>
      <c r="D118"/>
      <c r="E118"/>
      <c r="F118"/>
    </row>
    <row r="119" spans="1:6" x14ac:dyDescent="0.2">
      <c r="A119"/>
      <c r="B119"/>
      <c r="D119"/>
      <c r="E119"/>
      <c r="F119"/>
    </row>
    <row r="120" spans="1:6" x14ac:dyDescent="0.2">
      <c r="A120"/>
      <c r="B120"/>
      <c r="D120"/>
      <c r="E120"/>
      <c r="F120"/>
    </row>
    <row r="121" spans="1:6" x14ac:dyDescent="0.2">
      <c r="A121"/>
      <c r="B121"/>
      <c r="D121"/>
      <c r="E121"/>
      <c r="F121"/>
    </row>
    <row r="122" spans="1:6" x14ac:dyDescent="0.2">
      <c r="A122"/>
      <c r="B122"/>
      <c r="D122"/>
      <c r="E122"/>
      <c r="F122"/>
    </row>
    <row r="123" spans="1:6" x14ac:dyDescent="0.2">
      <c r="A123"/>
      <c r="B123"/>
      <c r="D123"/>
      <c r="E123"/>
      <c r="F123"/>
    </row>
    <row r="124" spans="1:6" x14ac:dyDescent="0.2">
      <c r="A124"/>
      <c r="B124"/>
      <c r="D124"/>
      <c r="E124"/>
      <c r="F124"/>
    </row>
    <row r="125" spans="1:6" x14ac:dyDescent="0.2">
      <c r="A125"/>
      <c r="B125"/>
      <c r="D125"/>
      <c r="E125"/>
      <c r="F125"/>
    </row>
    <row r="126" spans="1:6" x14ac:dyDescent="0.2">
      <c r="A126"/>
      <c r="B126"/>
      <c r="D126"/>
      <c r="E126"/>
      <c r="F126"/>
    </row>
    <row r="127" spans="1:6" x14ac:dyDescent="0.2">
      <c r="A127"/>
      <c r="B127"/>
      <c r="D127"/>
      <c r="E127"/>
      <c r="F127"/>
    </row>
    <row r="128" spans="1:6" x14ac:dyDescent="0.2">
      <c r="A128"/>
      <c r="B128"/>
      <c r="D128"/>
      <c r="E128"/>
      <c r="F128"/>
    </row>
    <row r="129" spans="1:6" x14ac:dyDescent="0.2">
      <c r="A129"/>
      <c r="B129"/>
      <c r="D129"/>
      <c r="E129"/>
      <c r="F129"/>
    </row>
    <row r="130" spans="1:6" x14ac:dyDescent="0.2">
      <c r="A130"/>
      <c r="B130"/>
      <c r="D130"/>
      <c r="E130"/>
      <c r="F130"/>
    </row>
    <row r="131" spans="1:6" x14ac:dyDescent="0.2">
      <c r="A131"/>
      <c r="B131"/>
      <c r="D131"/>
      <c r="E131"/>
      <c r="F131"/>
    </row>
    <row r="132" spans="1:6" x14ac:dyDescent="0.2">
      <c r="A132"/>
      <c r="B132"/>
      <c r="D132"/>
      <c r="E132"/>
      <c r="F132"/>
    </row>
    <row r="133" spans="1:6" x14ac:dyDescent="0.2">
      <c r="A133"/>
      <c r="B133"/>
      <c r="D133"/>
      <c r="E133"/>
      <c r="F133"/>
    </row>
    <row r="134" spans="1:6" x14ac:dyDescent="0.2">
      <c r="A134"/>
      <c r="B134"/>
      <c r="D134"/>
      <c r="E134"/>
      <c r="F134"/>
    </row>
    <row r="135" spans="1:6" x14ac:dyDescent="0.2">
      <c r="A135"/>
      <c r="B135"/>
      <c r="D135"/>
      <c r="E135"/>
      <c r="F135"/>
    </row>
    <row r="136" spans="1:6" x14ac:dyDescent="0.2">
      <c r="A136"/>
      <c r="B136"/>
      <c r="D136"/>
      <c r="E136"/>
      <c r="F136"/>
    </row>
    <row r="137" spans="1:6" x14ac:dyDescent="0.2">
      <c r="A137"/>
      <c r="B137"/>
      <c r="D137"/>
      <c r="E137"/>
      <c r="F137"/>
    </row>
    <row r="138" spans="1:6" x14ac:dyDescent="0.2">
      <c r="A138"/>
      <c r="B138"/>
      <c r="D138"/>
      <c r="E138"/>
      <c r="F138"/>
    </row>
    <row r="139" spans="1:6" x14ac:dyDescent="0.2">
      <c r="A139"/>
      <c r="B139"/>
      <c r="D139"/>
      <c r="E139"/>
      <c r="F139"/>
    </row>
    <row r="140" spans="1:6" x14ac:dyDescent="0.2">
      <c r="A140"/>
      <c r="B140"/>
      <c r="D140"/>
      <c r="E140"/>
      <c r="F140"/>
    </row>
    <row r="141" spans="1:6" x14ac:dyDescent="0.2">
      <c r="A141"/>
      <c r="B141"/>
      <c r="D141"/>
      <c r="E141"/>
      <c r="F141"/>
    </row>
    <row r="142" spans="1:6" x14ac:dyDescent="0.2">
      <c r="A142"/>
      <c r="B142"/>
      <c r="D142"/>
      <c r="E142"/>
      <c r="F142"/>
    </row>
    <row r="143" spans="1:6" x14ac:dyDescent="0.2">
      <c r="A143"/>
      <c r="B143"/>
      <c r="D143"/>
      <c r="E143"/>
      <c r="F143"/>
    </row>
    <row r="144" spans="1:6" x14ac:dyDescent="0.2">
      <c r="A144"/>
      <c r="B144"/>
      <c r="D144"/>
      <c r="E144"/>
      <c r="F144"/>
    </row>
    <row r="145" spans="1:6" x14ac:dyDescent="0.2">
      <c r="A145"/>
      <c r="B145"/>
      <c r="D145"/>
      <c r="E145"/>
      <c r="F145"/>
    </row>
    <row r="146" spans="1:6" x14ac:dyDescent="0.2">
      <c r="A146"/>
      <c r="B146"/>
      <c r="D146"/>
      <c r="E146"/>
      <c r="F146"/>
    </row>
    <row r="147" spans="1:6" x14ac:dyDescent="0.2">
      <c r="A147"/>
      <c r="B147"/>
      <c r="D147"/>
      <c r="E147"/>
      <c r="F147"/>
    </row>
    <row r="148" spans="1:6" x14ac:dyDescent="0.2">
      <c r="A148"/>
      <c r="B148"/>
      <c r="D148"/>
      <c r="E148"/>
      <c r="F148"/>
    </row>
    <row r="149" spans="1:6" x14ac:dyDescent="0.2">
      <c r="A149"/>
      <c r="B149"/>
      <c r="D149"/>
      <c r="E149"/>
      <c r="F149"/>
    </row>
    <row r="150" spans="1:6" x14ac:dyDescent="0.2">
      <c r="A150"/>
      <c r="B150"/>
      <c r="D150"/>
      <c r="E150"/>
      <c r="F150"/>
    </row>
    <row r="151" spans="1:6" x14ac:dyDescent="0.2">
      <c r="A151"/>
      <c r="B151"/>
      <c r="D151"/>
      <c r="E151"/>
      <c r="F151"/>
    </row>
    <row r="152" spans="1:6" x14ac:dyDescent="0.2">
      <c r="A152"/>
      <c r="B152"/>
      <c r="D152"/>
      <c r="E152"/>
      <c r="F152"/>
    </row>
    <row r="153" spans="1:6" x14ac:dyDescent="0.2">
      <c r="A153"/>
      <c r="B153"/>
      <c r="D153"/>
      <c r="E153"/>
      <c r="F153"/>
    </row>
    <row r="154" spans="1:6" x14ac:dyDescent="0.2">
      <c r="A154"/>
      <c r="B154"/>
      <c r="D154"/>
      <c r="E154"/>
      <c r="F154"/>
    </row>
    <row r="155" spans="1:6" x14ac:dyDescent="0.2">
      <c r="A155"/>
      <c r="B155"/>
      <c r="D155"/>
      <c r="E155"/>
      <c r="F155"/>
    </row>
    <row r="156" spans="1:6" x14ac:dyDescent="0.2">
      <c r="A156"/>
      <c r="B156"/>
      <c r="D156"/>
      <c r="E156"/>
      <c r="F156"/>
    </row>
    <row r="157" spans="1:6" x14ac:dyDescent="0.2">
      <c r="A157"/>
      <c r="B157"/>
      <c r="D157"/>
      <c r="E157"/>
      <c r="F157"/>
    </row>
    <row r="158" spans="1:6" x14ac:dyDescent="0.2">
      <c r="A158"/>
      <c r="B158"/>
      <c r="D158"/>
      <c r="E158"/>
      <c r="F158"/>
    </row>
    <row r="159" spans="1:6" x14ac:dyDescent="0.2">
      <c r="A159"/>
      <c r="B159"/>
      <c r="D159"/>
      <c r="E159"/>
      <c r="F159"/>
    </row>
    <row r="160" spans="1:6" x14ac:dyDescent="0.2">
      <c r="A160"/>
      <c r="B160"/>
      <c r="D160"/>
      <c r="E160"/>
      <c r="F160"/>
    </row>
    <row r="161" spans="1:6" x14ac:dyDescent="0.2">
      <c r="A161"/>
      <c r="B161"/>
      <c r="D161"/>
      <c r="E161"/>
      <c r="F161"/>
    </row>
    <row r="162" spans="1:6" x14ac:dyDescent="0.2">
      <c r="A162"/>
      <c r="B162"/>
      <c r="D162"/>
      <c r="E162"/>
      <c r="F162"/>
    </row>
    <row r="163" spans="1:6" x14ac:dyDescent="0.2">
      <c r="A163"/>
      <c r="B163"/>
      <c r="D163"/>
      <c r="E163"/>
      <c r="F163"/>
    </row>
    <row r="164" spans="1:6" x14ac:dyDescent="0.2">
      <c r="A164"/>
      <c r="B164"/>
      <c r="D164"/>
      <c r="E164"/>
      <c r="F164"/>
    </row>
    <row r="165" spans="1:6" x14ac:dyDescent="0.2">
      <c r="A165"/>
      <c r="B165"/>
      <c r="D165"/>
      <c r="E165"/>
      <c r="F165"/>
    </row>
    <row r="166" spans="1:6" x14ac:dyDescent="0.2">
      <c r="A166"/>
      <c r="B166"/>
      <c r="D166"/>
      <c r="E166"/>
      <c r="F166"/>
    </row>
    <row r="167" spans="1:6" x14ac:dyDescent="0.2">
      <c r="A167"/>
      <c r="B167"/>
      <c r="D167"/>
      <c r="E167"/>
      <c r="F167"/>
    </row>
    <row r="168" spans="1:6" x14ac:dyDescent="0.2">
      <c r="A168"/>
      <c r="B168"/>
      <c r="D168"/>
      <c r="E168"/>
      <c r="F168"/>
    </row>
    <row r="169" spans="1:6" x14ac:dyDescent="0.2">
      <c r="A169"/>
      <c r="B169"/>
      <c r="D169"/>
      <c r="E169"/>
      <c r="F169"/>
    </row>
    <row r="170" spans="1:6" x14ac:dyDescent="0.2">
      <c r="A170"/>
      <c r="B170"/>
      <c r="D170"/>
      <c r="E170"/>
      <c r="F170"/>
    </row>
    <row r="171" spans="1:6" x14ac:dyDescent="0.2">
      <c r="A171"/>
      <c r="B171"/>
      <c r="D171"/>
      <c r="E171"/>
      <c r="F171"/>
    </row>
    <row r="172" spans="1:6" x14ac:dyDescent="0.2">
      <c r="A172"/>
      <c r="B172"/>
      <c r="D172"/>
      <c r="E172"/>
      <c r="F172"/>
    </row>
    <row r="173" spans="1:6" x14ac:dyDescent="0.2">
      <c r="A173"/>
      <c r="B173"/>
      <c r="D173"/>
      <c r="E173"/>
      <c r="F173"/>
    </row>
    <row r="174" spans="1:6" x14ac:dyDescent="0.2">
      <c r="A174"/>
      <c r="B174"/>
      <c r="D174"/>
      <c r="E174"/>
      <c r="F174"/>
    </row>
    <row r="175" spans="1:6" x14ac:dyDescent="0.2">
      <c r="A175"/>
      <c r="B175"/>
      <c r="D175"/>
      <c r="E175"/>
      <c r="F175"/>
    </row>
    <row r="176" spans="1:6" x14ac:dyDescent="0.2">
      <c r="A176"/>
      <c r="B176"/>
      <c r="D176"/>
      <c r="E176"/>
      <c r="F176"/>
    </row>
    <row r="177" spans="1:6" x14ac:dyDescent="0.2">
      <c r="A177"/>
      <c r="B177"/>
      <c r="D177"/>
      <c r="E177"/>
      <c r="F177"/>
    </row>
    <row r="178" spans="1:6" x14ac:dyDescent="0.2">
      <c r="A178"/>
      <c r="B178"/>
      <c r="D178"/>
      <c r="E178"/>
      <c r="F178"/>
    </row>
    <row r="179" spans="1:6" x14ac:dyDescent="0.2">
      <c r="A179"/>
      <c r="B179"/>
      <c r="D179"/>
      <c r="E179"/>
      <c r="F179"/>
    </row>
    <row r="180" spans="1:6" x14ac:dyDescent="0.2">
      <c r="A180"/>
      <c r="B180"/>
      <c r="D180"/>
      <c r="E180"/>
      <c r="F180"/>
    </row>
    <row r="181" spans="1:6" x14ac:dyDescent="0.2">
      <c r="A181"/>
      <c r="B181"/>
      <c r="D181"/>
      <c r="E181"/>
      <c r="F181"/>
    </row>
    <row r="182" spans="1:6" x14ac:dyDescent="0.2">
      <c r="A182"/>
      <c r="B182"/>
      <c r="D182"/>
      <c r="E182"/>
      <c r="F182"/>
    </row>
    <row r="183" spans="1:6" x14ac:dyDescent="0.2">
      <c r="A183"/>
      <c r="B183"/>
      <c r="D183"/>
      <c r="E183"/>
      <c r="F183"/>
    </row>
    <row r="184" spans="1:6" x14ac:dyDescent="0.2">
      <c r="A184"/>
      <c r="B184"/>
      <c r="D184"/>
      <c r="E184"/>
      <c r="F184"/>
    </row>
    <row r="185" spans="1:6" x14ac:dyDescent="0.2">
      <c r="A185"/>
      <c r="B185"/>
      <c r="D185"/>
      <c r="E185"/>
      <c r="F185"/>
    </row>
    <row r="186" spans="1:6" x14ac:dyDescent="0.2">
      <c r="A186"/>
      <c r="B186"/>
      <c r="D186"/>
      <c r="E186"/>
      <c r="F186"/>
    </row>
    <row r="187" spans="1:6" x14ac:dyDescent="0.2">
      <c r="A187"/>
      <c r="B187"/>
      <c r="D187"/>
      <c r="E187"/>
      <c r="F187"/>
    </row>
    <row r="188" spans="1:6" x14ac:dyDescent="0.2">
      <c r="A188"/>
      <c r="B188"/>
      <c r="D188"/>
      <c r="E188"/>
      <c r="F188"/>
    </row>
    <row r="189" spans="1:6" x14ac:dyDescent="0.2">
      <c r="A189"/>
      <c r="B189"/>
      <c r="D189"/>
      <c r="E189"/>
      <c r="F189"/>
    </row>
    <row r="190" spans="1:6" x14ac:dyDescent="0.2">
      <c r="A190"/>
      <c r="B190"/>
      <c r="D190"/>
      <c r="E190"/>
      <c r="F190"/>
    </row>
    <row r="191" spans="1:6" x14ac:dyDescent="0.2">
      <c r="A191"/>
      <c r="B191"/>
      <c r="D191"/>
      <c r="E191"/>
      <c r="F191"/>
    </row>
    <row r="192" spans="1:6" x14ac:dyDescent="0.2">
      <c r="A192"/>
      <c r="B192"/>
      <c r="D192"/>
      <c r="E192"/>
      <c r="F192"/>
    </row>
    <row r="193" spans="1:6" x14ac:dyDescent="0.2">
      <c r="A193"/>
      <c r="B193"/>
      <c r="D193"/>
      <c r="E193"/>
      <c r="F193"/>
    </row>
    <row r="194" spans="1:6" x14ac:dyDescent="0.2">
      <c r="A194"/>
      <c r="B194"/>
      <c r="D194"/>
      <c r="E194"/>
      <c r="F194"/>
    </row>
    <row r="195" spans="1:6" x14ac:dyDescent="0.2">
      <c r="A195"/>
      <c r="B195"/>
      <c r="D195"/>
      <c r="E195"/>
      <c r="F195"/>
    </row>
    <row r="196" spans="1:6" x14ac:dyDescent="0.2">
      <c r="A196"/>
      <c r="B196"/>
      <c r="D196"/>
      <c r="E196"/>
      <c r="F196"/>
    </row>
    <row r="197" spans="1:6" x14ac:dyDescent="0.2">
      <c r="A197"/>
      <c r="B197"/>
      <c r="D197"/>
      <c r="E197"/>
      <c r="F197"/>
    </row>
    <row r="198" spans="1:6" x14ac:dyDescent="0.2">
      <c r="A198"/>
      <c r="B198"/>
      <c r="D198"/>
      <c r="E198"/>
      <c r="F198"/>
    </row>
    <row r="199" spans="1:6" x14ac:dyDescent="0.2">
      <c r="A199"/>
      <c r="B199"/>
      <c r="D199"/>
      <c r="E199"/>
      <c r="F199"/>
    </row>
    <row r="200" spans="1:6" x14ac:dyDescent="0.2">
      <c r="A200"/>
      <c r="B200"/>
      <c r="D200"/>
      <c r="E200"/>
      <c r="F200"/>
    </row>
    <row r="201" spans="1:6" x14ac:dyDescent="0.2">
      <c r="A201"/>
      <c r="B201"/>
      <c r="D201"/>
      <c r="E201"/>
      <c r="F201"/>
    </row>
    <row r="202" spans="1:6" x14ac:dyDescent="0.2">
      <c r="A202"/>
      <c r="B202"/>
      <c r="D202"/>
      <c r="E202"/>
      <c r="F202"/>
    </row>
    <row r="203" spans="1:6" x14ac:dyDescent="0.2">
      <c r="A203"/>
      <c r="B203"/>
      <c r="D203"/>
      <c r="E203"/>
      <c r="F203"/>
    </row>
    <row r="204" spans="1:6" x14ac:dyDescent="0.2">
      <c r="A204"/>
      <c r="B204"/>
      <c r="D204"/>
      <c r="E204"/>
      <c r="F204"/>
    </row>
    <row r="205" spans="1:6" x14ac:dyDescent="0.2">
      <c r="A205"/>
      <c r="B205"/>
      <c r="D205"/>
      <c r="E205"/>
      <c r="F205"/>
    </row>
    <row r="206" spans="1:6" x14ac:dyDescent="0.2">
      <c r="A206"/>
      <c r="B206"/>
      <c r="D206"/>
      <c r="E206"/>
      <c r="F206"/>
    </row>
    <row r="207" spans="1:6" x14ac:dyDescent="0.2">
      <c r="A207"/>
      <c r="B207"/>
      <c r="D207"/>
      <c r="E207"/>
      <c r="F207"/>
    </row>
    <row r="208" spans="1:6" x14ac:dyDescent="0.2">
      <c r="A208"/>
      <c r="B208"/>
      <c r="D208"/>
      <c r="E208"/>
      <c r="F208"/>
    </row>
    <row r="209" spans="1:6" x14ac:dyDescent="0.2">
      <c r="A209"/>
      <c r="B209"/>
      <c r="D209"/>
      <c r="E209"/>
      <c r="F209"/>
    </row>
    <row r="210" spans="1:6" x14ac:dyDescent="0.2">
      <c r="A210"/>
      <c r="B210"/>
      <c r="D210"/>
      <c r="E210"/>
      <c r="F210"/>
    </row>
    <row r="211" spans="1:6" x14ac:dyDescent="0.2">
      <c r="A211"/>
      <c r="B211"/>
      <c r="D211"/>
      <c r="E211"/>
      <c r="F211"/>
    </row>
    <row r="212" spans="1:6" x14ac:dyDescent="0.2">
      <c r="A212"/>
      <c r="B212"/>
      <c r="D212"/>
      <c r="E212"/>
      <c r="F212"/>
    </row>
    <row r="213" spans="1:6" x14ac:dyDescent="0.2">
      <c r="A213"/>
      <c r="B213"/>
      <c r="D213"/>
      <c r="E213"/>
      <c r="F213"/>
    </row>
    <row r="214" spans="1:6" x14ac:dyDescent="0.2">
      <c r="A214"/>
      <c r="B214"/>
      <c r="D214"/>
      <c r="E214"/>
      <c r="F214"/>
    </row>
    <row r="215" spans="1:6" x14ac:dyDescent="0.2">
      <c r="A215"/>
      <c r="B215"/>
      <c r="D215"/>
      <c r="E215"/>
      <c r="F215"/>
    </row>
    <row r="216" spans="1:6" x14ac:dyDescent="0.2">
      <c r="A216"/>
      <c r="B216"/>
      <c r="D216"/>
      <c r="E216"/>
      <c r="F216"/>
    </row>
    <row r="217" spans="1:6" x14ac:dyDescent="0.2">
      <c r="A217"/>
      <c r="B217"/>
      <c r="D217"/>
      <c r="E217"/>
      <c r="F217"/>
    </row>
    <row r="218" spans="1:6" x14ac:dyDescent="0.2">
      <c r="A218"/>
      <c r="B218"/>
      <c r="D218"/>
      <c r="E218"/>
      <c r="F218"/>
    </row>
    <row r="219" spans="1:6" x14ac:dyDescent="0.2">
      <c r="A219"/>
      <c r="B219"/>
      <c r="D219"/>
      <c r="E219"/>
      <c r="F219"/>
    </row>
    <row r="220" spans="1:6" x14ac:dyDescent="0.2">
      <c r="A220"/>
      <c r="B220"/>
      <c r="D220"/>
      <c r="E220"/>
      <c r="F220"/>
    </row>
    <row r="221" spans="1:6" x14ac:dyDescent="0.2">
      <c r="A221"/>
      <c r="B221"/>
      <c r="D221"/>
      <c r="E221"/>
      <c r="F221"/>
    </row>
    <row r="222" spans="1:6" x14ac:dyDescent="0.2">
      <c r="A222"/>
      <c r="B222"/>
      <c r="D222"/>
      <c r="E222"/>
      <c r="F222"/>
    </row>
    <row r="223" spans="1:6" x14ac:dyDescent="0.2">
      <c r="A223"/>
      <c r="B223"/>
      <c r="D223"/>
      <c r="E223"/>
      <c r="F223"/>
    </row>
    <row r="224" spans="1:6" x14ac:dyDescent="0.2">
      <c r="A224"/>
      <c r="B224"/>
      <c r="D224"/>
      <c r="E224"/>
      <c r="F224"/>
    </row>
    <row r="225" spans="1:6" x14ac:dyDescent="0.2">
      <c r="A225"/>
      <c r="B225"/>
      <c r="D225"/>
      <c r="E225"/>
      <c r="F225"/>
    </row>
    <row r="226" spans="1:6" x14ac:dyDescent="0.2">
      <c r="A226"/>
      <c r="B226"/>
      <c r="D226"/>
      <c r="E226"/>
      <c r="F226"/>
    </row>
    <row r="227" spans="1:6" x14ac:dyDescent="0.2">
      <c r="A227"/>
      <c r="B227"/>
      <c r="D227"/>
      <c r="E227"/>
      <c r="F227"/>
    </row>
    <row r="228" spans="1:6" x14ac:dyDescent="0.2">
      <c r="A228"/>
      <c r="B228"/>
      <c r="D228"/>
      <c r="E228"/>
      <c r="F228"/>
    </row>
    <row r="229" spans="1:6" x14ac:dyDescent="0.2">
      <c r="A229"/>
      <c r="B229"/>
      <c r="D229"/>
      <c r="E229"/>
      <c r="F229"/>
    </row>
    <row r="230" spans="1:6" x14ac:dyDescent="0.2">
      <c r="A230"/>
      <c r="B230"/>
      <c r="D230"/>
      <c r="E230"/>
      <c r="F230"/>
    </row>
    <row r="231" spans="1:6" x14ac:dyDescent="0.2">
      <c r="A231"/>
      <c r="B231"/>
      <c r="D231"/>
      <c r="E231"/>
      <c r="F231"/>
    </row>
    <row r="232" spans="1:6" x14ac:dyDescent="0.2">
      <c r="A232"/>
      <c r="B232"/>
      <c r="D232"/>
      <c r="E232"/>
      <c r="F232"/>
    </row>
    <row r="233" spans="1:6" x14ac:dyDescent="0.2">
      <c r="A233"/>
      <c r="B233"/>
      <c r="D233"/>
      <c r="E233"/>
      <c r="F233"/>
    </row>
    <row r="234" spans="1:6" x14ac:dyDescent="0.2">
      <c r="A234"/>
      <c r="B234"/>
      <c r="D234"/>
      <c r="E234"/>
      <c r="F234"/>
    </row>
    <row r="235" spans="1:6" x14ac:dyDescent="0.2">
      <c r="A235"/>
      <c r="B235"/>
      <c r="D235"/>
      <c r="E235"/>
      <c r="F235"/>
    </row>
    <row r="236" spans="1:6" x14ac:dyDescent="0.2">
      <c r="A236"/>
      <c r="B236"/>
      <c r="D236"/>
      <c r="E236"/>
      <c r="F236"/>
    </row>
    <row r="237" spans="1:6" x14ac:dyDescent="0.2">
      <c r="A237"/>
      <c r="B237"/>
      <c r="D237"/>
      <c r="E237"/>
      <c r="F237"/>
    </row>
    <row r="238" spans="1:6" x14ac:dyDescent="0.2">
      <c r="A238"/>
      <c r="B238"/>
      <c r="D238"/>
      <c r="E238"/>
      <c r="F238"/>
    </row>
    <row r="239" spans="1:6" x14ac:dyDescent="0.2">
      <c r="A239"/>
      <c r="B239"/>
      <c r="D239"/>
      <c r="E239"/>
      <c r="F239"/>
    </row>
    <row r="240" spans="1:6" x14ac:dyDescent="0.2">
      <c r="A240"/>
      <c r="B240"/>
      <c r="D240"/>
      <c r="E240"/>
      <c r="F240"/>
    </row>
    <row r="241" spans="1:6" x14ac:dyDescent="0.2">
      <c r="A241"/>
      <c r="B241"/>
      <c r="D241"/>
      <c r="E241"/>
      <c r="F241"/>
    </row>
    <row r="242" spans="1:6" x14ac:dyDescent="0.2">
      <c r="A242"/>
      <c r="B242"/>
      <c r="D242"/>
      <c r="E242"/>
      <c r="F242"/>
    </row>
    <row r="243" spans="1:6" x14ac:dyDescent="0.2">
      <c r="A243"/>
      <c r="B243"/>
      <c r="D243"/>
      <c r="E243"/>
      <c r="F243"/>
    </row>
    <row r="244" spans="1:6" x14ac:dyDescent="0.2">
      <c r="A244"/>
      <c r="B244"/>
      <c r="D244"/>
      <c r="E244"/>
      <c r="F244"/>
    </row>
    <row r="245" spans="1:6" x14ac:dyDescent="0.2">
      <c r="A245"/>
      <c r="B245"/>
      <c r="D245"/>
      <c r="E245"/>
      <c r="F245"/>
    </row>
    <row r="246" spans="1:6" x14ac:dyDescent="0.2">
      <c r="A246"/>
      <c r="B246"/>
      <c r="D246"/>
      <c r="E246"/>
      <c r="F246"/>
    </row>
    <row r="247" spans="1:6" x14ac:dyDescent="0.2">
      <c r="A247"/>
      <c r="B247"/>
      <c r="D247"/>
      <c r="E247"/>
      <c r="F247"/>
    </row>
    <row r="248" spans="1:6" x14ac:dyDescent="0.2">
      <c r="A248"/>
      <c r="B248"/>
      <c r="D248"/>
      <c r="E248"/>
      <c r="F248"/>
    </row>
    <row r="249" spans="1:6" x14ac:dyDescent="0.2">
      <c r="A249"/>
      <c r="B249"/>
      <c r="D249"/>
      <c r="E249"/>
      <c r="F249"/>
    </row>
    <row r="250" spans="1:6" x14ac:dyDescent="0.2">
      <c r="A250"/>
      <c r="B250"/>
      <c r="D250"/>
      <c r="E250"/>
      <c r="F250"/>
    </row>
    <row r="251" spans="1:6" x14ac:dyDescent="0.2">
      <c r="A251"/>
      <c r="B251"/>
      <c r="D251"/>
      <c r="E251"/>
      <c r="F251"/>
    </row>
    <row r="252" spans="1:6" x14ac:dyDescent="0.2">
      <c r="A252"/>
      <c r="B252"/>
      <c r="D252"/>
      <c r="E252"/>
      <c r="F252"/>
    </row>
    <row r="253" spans="1:6" x14ac:dyDescent="0.2">
      <c r="A253"/>
      <c r="B253"/>
      <c r="D253"/>
      <c r="E253"/>
      <c r="F253"/>
    </row>
    <row r="254" spans="1:6" x14ac:dyDescent="0.2">
      <c r="A254"/>
      <c r="B254"/>
      <c r="D254"/>
      <c r="E254"/>
      <c r="F254"/>
    </row>
    <row r="255" spans="1:6" x14ac:dyDescent="0.2">
      <c r="A255"/>
      <c r="B255"/>
      <c r="D255"/>
      <c r="E255"/>
      <c r="F255"/>
    </row>
    <row r="256" spans="1:6" x14ac:dyDescent="0.2">
      <c r="A256"/>
      <c r="B256"/>
      <c r="D256"/>
      <c r="E256"/>
      <c r="F256"/>
    </row>
    <row r="257" spans="1:6" x14ac:dyDescent="0.2">
      <c r="A257"/>
      <c r="B257"/>
      <c r="D257"/>
      <c r="E257"/>
      <c r="F257"/>
    </row>
    <row r="258" spans="1:6" x14ac:dyDescent="0.2">
      <c r="A258"/>
      <c r="B258"/>
      <c r="D258"/>
      <c r="E258"/>
      <c r="F258"/>
    </row>
    <row r="259" spans="1:6" x14ac:dyDescent="0.2">
      <c r="A259"/>
      <c r="B259"/>
      <c r="D259"/>
      <c r="E259"/>
      <c r="F259"/>
    </row>
    <row r="260" spans="1:6" x14ac:dyDescent="0.2">
      <c r="A260"/>
      <c r="B260"/>
      <c r="D260"/>
      <c r="E260"/>
      <c r="F260"/>
    </row>
    <row r="261" spans="1:6" x14ac:dyDescent="0.2">
      <c r="A261"/>
      <c r="B261"/>
      <c r="D261"/>
      <c r="E261"/>
      <c r="F261"/>
    </row>
    <row r="262" spans="1:6" x14ac:dyDescent="0.2">
      <c r="A262"/>
      <c r="B262"/>
      <c r="D262"/>
      <c r="E262"/>
      <c r="F262"/>
    </row>
    <row r="263" spans="1:6" x14ac:dyDescent="0.2">
      <c r="A263"/>
      <c r="B263"/>
      <c r="D263"/>
      <c r="E263"/>
      <c r="F263"/>
    </row>
    <row r="264" spans="1:6" x14ac:dyDescent="0.2">
      <c r="A264"/>
      <c r="B264"/>
      <c r="D264"/>
      <c r="E264"/>
      <c r="F264"/>
    </row>
    <row r="265" spans="1:6" x14ac:dyDescent="0.2">
      <c r="A265"/>
      <c r="B265"/>
      <c r="D265"/>
      <c r="E265"/>
      <c r="F265"/>
    </row>
    <row r="266" spans="1:6" x14ac:dyDescent="0.2">
      <c r="A266"/>
      <c r="B266"/>
      <c r="D266"/>
      <c r="E266"/>
      <c r="F266"/>
    </row>
    <row r="267" spans="1:6" x14ac:dyDescent="0.2">
      <c r="A267"/>
      <c r="B267"/>
      <c r="D267"/>
      <c r="E267"/>
      <c r="F267"/>
    </row>
    <row r="268" spans="1:6" x14ac:dyDescent="0.2">
      <c r="A268"/>
      <c r="B268"/>
      <c r="D268"/>
      <c r="E268"/>
      <c r="F268"/>
    </row>
    <row r="269" spans="1:6" x14ac:dyDescent="0.2">
      <c r="A269"/>
      <c r="B269"/>
      <c r="D269"/>
      <c r="E269"/>
      <c r="F269"/>
    </row>
    <row r="270" spans="1:6" x14ac:dyDescent="0.2">
      <c r="A270"/>
      <c r="B270"/>
      <c r="D270"/>
      <c r="E270"/>
      <c r="F270"/>
    </row>
    <row r="271" spans="1:6" x14ac:dyDescent="0.2">
      <c r="A271"/>
      <c r="B271"/>
      <c r="D271"/>
      <c r="E271"/>
      <c r="F271"/>
    </row>
    <row r="272" spans="1:6" x14ac:dyDescent="0.2">
      <c r="A272"/>
      <c r="B272"/>
      <c r="D272"/>
      <c r="E272"/>
      <c r="F272"/>
    </row>
    <row r="273" spans="1:6" x14ac:dyDescent="0.2">
      <c r="A273"/>
      <c r="B273"/>
      <c r="D273"/>
      <c r="E273"/>
      <c r="F273"/>
    </row>
    <row r="274" spans="1:6" x14ac:dyDescent="0.2">
      <c r="A274"/>
      <c r="B274"/>
      <c r="D274"/>
      <c r="E274"/>
      <c r="F274"/>
    </row>
    <row r="275" spans="1:6" x14ac:dyDescent="0.2">
      <c r="A275"/>
      <c r="B275"/>
      <c r="D275"/>
      <c r="E275"/>
      <c r="F275"/>
    </row>
    <row r="276" spans="1:6" x14ac:dyDescent="0.2">
      <c r="A276"/>
      <c r="B276"/>
      <c r="D276"/>
      <c r="E276"/>
      <c r="F276"/>
    </row>
    <row r="277" spans="1:6" x14ac:dyDescent="0.2">
      <c r="A277"/>
      <c r="B277"/>
      <c r="D277"/>
      <c r="E277"/>
      <c r="F277"/>
    </row>
    <row r="278" spans="1:6" x14ac:dyDescent="0.2">
      <c r="A278"/>
      <c r="B278"/>
      <c r="D278"/>
      <c r="E278"/>
      <c r="F278"/>
    </row>
    <row r="279" spans="1:6" x14ac:dyDescent="0.2">
      <c r="A279"/>
      <c r="B279"/>
      <c r="D279"/>
      <c r="E279"/>
      <c r="F279"/>
    </row>
    <row r="280" spans="1:6" x14ac:dyDescent="0.2">
      <c r="A280"/>
      <c r="B280"/>
      <c r="D280"/>
      <c r="E280"/>
      <c r="F280"/>
    </row>
    <row r="281" spans="1:6" x14ac:dyDescent="0.2">
      <c r="A281"/>
      <c r="B281"/>
      <c r="D281"/>
      <c r="E281"/>
      <c r="F281"/>
    </row>
    <row r="282" spans="1:6" x14ac:dyDescent="0.2">
      <c r="A282"/>
      <c r="B282"/>
      <c r="D282"/>
      <c r="E282"/>
      <c r="F282"/>
    </row>
    <row r="283" spans="1:6" x14ac:dyDescent="0.2">
      <c r="A283"/>
      <c r="B283"/>
      <c r="D283"/>
      <c r="E283"/>
      <c r="F283"/>
    </row>
    <row r="284" spans="1:6" x14ac:dyDescent="0.2">
      <c r="A284"/>
      <c r="B284"/>
      <c r="D284"/>
      <c r="E284"/>
      <c r="F284"/>
    </row>
    <row r="285" spans="1:6" x14ac:dyDescent="0.2">
      <c r="A285"/>
      <c r="B285"/>
      <c r="D285"/>
      <c r="E285"/>
      <c r="F285"/>
    </row>
    <row r="286" spans="1:6" x14ac:dyDescent="0.2">
      <c r="A286"/>
      <c r="B286"/>
      <c r="D286"/>
      <c r="E286"/>
      <c r="F286"/>
    </row>
    <row r="287" spans="1:6" x14ac:dyDescent="0.2">
      <c r="A287"/>
      <c r="B287"/>
      <c r="D287"/>
      <c r="E287"/>
      <c r="F287"/>
    </row>
    <row r="288" spans="1:6" x14ac:dyDescent="0.2">
      <c r="A288"/>
      <c r="B288"/>
      <c r="D288"/>
      <c r="E288"/>
      <c r="F288"/>
    </row>
    <row r="289" spans="1:6" x14ac:dyDescent="0.2">
      <c r="A289"/>
      <c r="B289"/>
      <c r="D289"/>
      <c r="E289"/>
      <c r="F289"/>
    </row>
    <row r="290" spans="1:6" x14ac:dyDescent="0.2">
      <c r="A290"/>
      <c r="B290"/>
      <c r="D290"/>
      <c r="E290"/>
      <c r="F290"/>
    </row>
    <row r="291" spans="1:6" x14ac:dyDescent="0.2">
      <c r="A291"/>
      <c r="B291"/>
      <c r="D291"/>
      <c r="E291"/>
      <c r="F291"/>
    </row>
    <row r="292" spans="1:6" x14ac:dyDescent="0.2">
      <c r="A292"/>
      <c r="B292"/>
      <c r="D292"/>
      <c r="E292"/>
      <c r="F292"/>
    </row>
    <row r="293" spans="1:6" x14ac:dyDescent="0.2">
      <c r="A293"/>
      <c r="B293"/>
      <c r="D293"/>
      <c r="E293"/>
      <c r="F293"/>
    </row>
    <row r="294" spans="1:6" x14ac:dyDescent="0.2">
      <c r="A294"/>
      <c r="B294"/>
      <c r="D294"/>
      <c r="E294"/>
      <c r="F294"/>
    </row>
    <row r="295" spans="1:6" x14ac:dyDescent="0.2">
      <c r="A295"/>
      <c r="B295"/>
      <c r="D295"/>
      <c r="E295"/>
      <c r="F295"/>
    </row>
    <row r="296" spans="1:6" x14ac:dyDescent="0.2">
      <c r="A296"/>
      <c r="B296"/>
      <c r="D296"/>
      <c r="E296"/>
      <c r="F296"/>
    </row>
    <row r="297" spans="1:6" x14ac:dyDescent="0.2">
      <c r="A297"/>
      <c r="B297"/>
      <c r="D297"/>
      <c r="E297"/>
      <c r="F297"/>
    </row>
    <row r="298" spans="1:6" x14ac:dyDescent="0.2">
      <c r="A298"/>
      <c r="B298"/>
      <c r="D298"/>
      <c r="E298"/>
      <c r="F298"/>
    </row>
    <row r="299" spans="1:6" x14ac:dyDescent="0.2">
      <c r="A299"/>
      <c r="B299"/>
      <c r="D299"/>
      <c r="E299"/>
      <c r="F299"/>
    </row>
    <row r="300" spans="1:6" x14ac:dyDescent="0.2">
      <c r="A300"/>
      <c r="B300"/>
      <c r="D300"/>
      <c r="E300"/>
      <c r="F300"/>
    </row>
    <row r="301" spans="1:6" x14ac:dyDescent="0.2">
      <c r="A301"/>
      <c r="B301"/>
      <c r="D301"/>
      <c r="E301"/>
      <c r="F301"/>
    </row>
    <row r="302" spans="1:6" x14ac:dyDescent="0.2">
      <c r="A302"/>
      <c r="B302"/>
      <c r="D302"/>
      <c r="E302"/>
      <c r="F302"/>
    </row>
    <row r="303" spans="1:6" x14ac:dyDescent="0.2">
      <c r="A303"/>
      <c r="B303"/>
      <c r="D303"/>
      <c r="E303"/>
      <c r="F303"/>
    </row>
    <row r="304" spans="1:6" x14ac:dyDescent="0.2">
      <c r="A304"/>
      <c r="B304"/>
      <c r="D304"/>
      <c r="E304"/>
      <c r="F304"/>
    </row>
    <row r="305" spans="1:6" x14ac:dyDescent="0.2">
      <c r="A305"/>
      <c r="B305"/>
      <c r="D305"/>
      <c r="E305"/>
      <c r="F305"/>
    </row>
    <row r="306" spans="1:6" x14ac:dyDescent="0.2">
      <c r="A306"/>
      <c r="B306"/>
      <c r="D306"/>
      <c r="E306"/>
      <c r="F306"/>
    </row>
    <row r="307" spans="1:6" x14ac:dyDescent="0.2">
      <c r="A307"/>
      <c r="B307"/>
      <c r="D307"/>
      <c r="E307"/>
      <c r="F307"/>
    </row>
    <row r="308" spans="1:6" x14ac:dyDescent="0.2">
      <c r="A308"/>
      <c r="B308"/>
      <c r="D308"/>
      <c r="E308"/>
      <c r="F308"/>
    </row>
    <row r="309" spans="1:6" x14ac:dyDescent="0.2">
      <c r="A309"/>
      <c r="B309"/>
      <c r="D309"/>
      <c r="E309"/>
      <c r="F309"/>
    </row>
    <row r="310" spans="1:6" x14ac:dyDescent="0.2">
      <c r="A310"/>
      <c r="B310"/>
      <c r="D310"/>
      <c r="E310"/>
      <c r="F310"/>
    </row>
    <row r="311" spans="1:6" x14ac:dyDescent="0.2">
      <c r="A311"/>
      <c r="B311"/>
      <c r="D311"/>
      <c r="E311"/>
      <c r="F311"/>
    </row>
    <row r="312" spans="1:6" x14ac:dyDescent="0.2">
      <c r="A312"/>
      <c r="B312"/>
      <c r="D312"/>
      <c r="E312"/>
      <c r="F312"/>
    </row>
    <row r="313" spans="1:6" x14ac:dyDescent="0.2">
      <c r="A313"/>
      <c r="B313"/>
      <c r="D313"/>
      <c r="E313"/>
      <c r="F313"/>
    </row>
    <row r="314" spans="1:6" x14ac:dyDescent="0.2">
      <c r="A314"/>
      <c r="B314"/>
      <c r="D314"/>
      <c r="E314"/>
      <c r="F314"/>
    </row>
    <row r="315" spans="1:6" x14ac:dyDescent="0.2">
      <c r="A315"/>
      <c r="B315"/>
      <c r="D315"/>
      <c r="E315"/>
      <c r="F315"/>
    </row>
    <row r="316" spans="1:6" x14ac:dyDescent="0.2">
      <c r="A316"/>
      <c r="B316"/>
      <c r="D316"/>
      <c r="E316"/>
      <c r="F316"/>
    </row>
    <row r="317" spans="1:6" x14ac:dyDescent="0.2">
      <c r="A317"/>
      <c r="B317"/>
      <c r="D317"/>
      <c r="E317"/>
      <c r="F317"/>
    </row>
    <row r="318" spans="1:6" x14ac:dyDescent="0.2">
      <c r="A318"/>
      <c r="B318"/>
      <c r="D318"/>
      <c r="E318"/>
      <c r="F318"/>
    </row>
    <row r="319" spans="1:6" x14ac:dyDescent="0.2">
      <c r="A319"/>
      <c r="B319"/>
      <c r="D319"/>
      <c r="E319"/>
      <c r="F319"/>
    </row>
    <row r="320" spans="1:6" x14ac:dyDescent="0.2">
      <c r="A320"/>
      <c r="B320"/>
      <c r="D320"/>
      <c r="E320"/>
      <c r="F320"/>
    </row>
    <row r="321" spans="1:6" x14ac:dyDescent="0.2">
      <c r="A321"/>
      <c r="B321"/>
      <c r="D321"/>
      <c r="E321"/>
      <c r="F321"/>
    </row>
    <row r="322" spans="1:6" x14ac:dyDescent="0.2">
      <c r="A322"/>
      <c r="B322"/>
      <c r="D322"/>
      <c r="E322"/>
      <c r="F322"/>
    </row>
    <row r="323" spans="1:6" x14ac:dyDescent="0.2">
      <c r="A323"/>
      <c r="B323"/>
      <c r="D323"/>
      <c r="E323"/>
      <c r="F323"/>
    </row>
    <row r="324" spans="1:6" x14ac:dyDescent="0.2">
      <c r="A324"/>
      <c r="B324"/>
      <c r="D324"/>
      <c r="E324"/>
      <c r="F324"/>
    </row>
    <row r="325" spans="1:6" x14ac:dyDescent="0.2">
      <c r="A325"/>
      <c r="B325"/>
      <c r="D325"/>
      <c r="E325"/>
      <c r="F325"/>
    </row>
    <row r="326" spans="1:6" x14ac:dyDescent="0.2">
      <c r="A326"/>
      <c r="B326"/>
      <c r="D326"/>
      <c r="E326"/>
      <c r="F326"/>
    </row>
    <row r="327" spans="1:6" x14ac:dyDescent="0.2">
      <c r="A327"/>
      <c r="B327"/>
      <c r="D327"/>
      <c r="E327"/>
      <c r="F327"/>
    </row>
    <row r="328" spans="1:6" x14ac:dyDescent="0.2">
      <c r="A328"/>
      <c r="B328"/>
      <c r="D328"/>
      <c r="E328"/>
      <c r="F328"/>
    </row>
    <row r="329" spans="1:6" x14ac:dyDescent="0.2">
      <c r="A329"/>
      <c r="B329"/>
      <c r="D329"/>
      <c r="E329"/>
      <c r="F329"/>
    </row>
    <row r="330" spans="1:6" x14ac:dyDescent="0.2">
      <c r="A330"/>
      <c r="B330"/>
      <c r="D330"/>
      <c r="E330"/>
      <c r="F330"/>
    </row>
    <row r="331" spans="1:6" x14ac:dyDescent="0.2">
      <c r="A331"/>
      <c r="B331"/>
      <c r="D331"/>
      <c r="E331"/>
      <c r="F331"/>
    </row>
    <row r="332" spans="1:6" x14ac:dyDescent="0.2">
      <c r="A332"/>
      <c r="B332"/>
      <c r="D332"/>
      <c r="E332"/>
      <c r="F332"/>
    </row>
    <row r="333" spans="1:6" x14ac:dyDescent="0.2">
      <c r="A333"/>
      <c r="B333"/>
      <c r="D333"/>
      <c r="E333"/>
      <c r="F333"/>
    </row>
    <row r="334" spans="1:6" x14ac:dyDescent="0.2">
      <c r="A334"/>
      <c r="B334"/>
      <c r="D334"/>
      <c r="E334"/>
      <c r="F334"/>
    </row>
    <row r="335" spans="1:6" x14ac:dyDescent="0.2">
      <c r="A335"/>
      <c r="B335"/>
      <c r="D335"/>
      <c r="E335"/>
      <c r="F335"/>
    </row>
    <row r="336" spans="1:6" x14ac:dyDescent="0.2">
      <c r="A336"/>
      <c r="B336"/>
      <c r="D336"/>
      <c r="E336"/>
      <c r="F336"/>
    </row>
    <row r="337" spans="1:6" x14ac:dyDescent="0.2">
      <c r="A337"/>
      <c r="B337"/>
      <c r="D337"/>
      <c r="E337"/>
      <c r="F337"/>
    </row>
    <row r="338" spans="1:6" x14ac:dyDescent="0.2">
      <c r="A338"/>
      <c r="B338"/>
      <c r="D338"/>
      <c r="E338"/>
      <c r="F338"/>
    </row>
    <row r="339" spans="1:6" x14ac:dyDescent="0.2">
      <c r="A339"/>
      <c r="B339"/>
      <c r="D339"/>
      <c r="E339"/>
      <c r="F339"/>
    </row>
    <row r="340" spans="1:6" x14ac:dyDescent="0.2">
      <c r="A340"/>
      <c r="B340"/>
      <c r="D340"/>
      <c r="E340"/>
      <c r="F340"/>
    </row>
    <row r="341" spans="1:6" x14ac:dyDescent="0.2">
      <c r="A341"/>
      <c r="B341"/>
      <c r="D341"/>
      <c r="E341"/>
      <c r="F341"/>
    </row>
    <row r="342" spans="1:6" x14ac:dyDescent="0.2">
      <c r="A342"/>
      <c r="B342"/>
      <c r="D342"/>
      <c r="E342"/>
      <c r="F342"/>
    </row>
    <row r="343" spans="1:6" x14ac:dyDescent="0.2">
      <c r="A343"/>
      <c r="B343"/>
      <c r="D343"/>
      <c r="E343"/>
      <c r="F343"/>
    </row>
    <row r="344" spans="1:6" x14ac:dyDescent="0.2">
      <c r="A344"/>
      <c r="B344"/>
      <c r="D344"/>
      <c r="E344"/>
      <c r="F344"/>
    </row>
    <row r="345" spans="1:6" x14ac:dyDescent="0.2">
      <c r="A345"/>
      <c r="B345"/>
      <c r="D345"/>
      <c r="E345"/>
      <c r="F345"/>
    </row>
    <row r="346" spans="1:6" x14ac:dyDescent="0.2">
      <c r="A346"/>
      <c r="B346"/>
      <c r="D346"/>
      <c r="E346"/>
      <c r="F346"/>
    </row>
    <row r="347" spans="1:6" x14ac:dyDescent="0.2">
      <c r="A347"/>
      <c r="B347"/>
      <c r="D347"/>
      <c r="E347"/>
      <c r="F347"/>
    </row>
    <row r="348" spans="1:6" x14ac:dyDescent="0.2">
      <c r="A348"/>
      <c r="B348"/>
      <c r="D348"/>
      <c r="E348"/>
      <c r="F348"/>
    </row>
    <row r="349" spans="1:6" x14ac:dyDescent="0.2">
      <c r="A349"/>
      <c r="B349"/>
      <c r="D349"/>
      <c r="E349"/>
      <c r="F349"/>
    </row>
    <row r="350" spans="1:6" x14ac:dyDescent="0.2">
      <c r="A350"/>
      <c r="B350"/>
      <c r="D350"/>
      <c r="E350"/>
      <c r="F350"/>
    </row>
    <row r="351" spans="1:6" x14ac:dyDescent="0.2">
      <c r="A351"/>
      <c r="B351"/>
      <c r="D351"/>
      <c r="E351"/>
      <c r="F351"/>
    </row>
    <row r="352" spans="1:6" x14ac:dyDescent="0.2">
      <c r="A352"/>
      <c r="B352"/>
      <c r="D352"/>
      <c r="E352"/>
      <c r="F352"/>
    </row>
    <row r="353" spans="1:6" x14ac:dyDescent="0.2">
      <c r="A353"/>
      <c r="B353"/>
      <c r="D353"/>
      <c r="E353"/>
      <c r="F353"/>
    </row>
    <row r="354" spans="1:6" x14ac:dyDescent="0.2">
      <c r="A354"/>
      <c r="B354"/>
      <c r="D354"/>
      <c r="E354"/>
      <c r="F354"/>
    </row>
    <row r="355" spans="1:6" x14ac:dyDescent="0.2">
      <c r="A355"/>
      <c r="B355"/>
      <c r="D355"/>
      <c r="E355"/>
      <c r="F355"/>
    </row>
    <row r="356" spans="1:6" x14ac:dyDescent="0.2">
      <c r="A356"/>
      <c r="B356"/>
      <c r="D356"/>
      <c r="E356"/>
      <c r="F356"/>
    </row>
    <row r="357" spans="1:6" x14ac:dyDescent="0.2">
      <c r="A357"/>
      <c r="B357"/>
      <c r="D357"/>
      <c r="E357"/>
      <c r="F357"/>
    </row>
    <row r="358" spans="1:6" x14ac:dyDescent="0.2">
      <c r="A358"/>
      <c r="B358"/>
      <c r="D358"/>
      <c r="E358"/>
      <c r="F358"/>
    </row>
    <row r="359" spans="1:6" x14ac:dyDescent="0.2">
      <c r="A359"/>
      <c r="B359"/>
      <c r="D359"/>
      <c r="E359"/>
      <c r="F359"/>
    </row>
    <row r="360" spans="1:6" x14ac:dyDescent="0.2">
      <c r="A360"/>
      <c r="B360"/>
      <c r="D360"/>
      <c r="E360"/>
      <c r="F360"/>
    </row>
    <row r="361" spans="1:6" x14ac:dyDescent="0.2">
      <c r="A361"/>
      <c r="B361"/>
      <c r="D361"/>
      <c r="E361"/>
      <c r="F361"/>
    </row>
    <row r="362" spans="1:6" x14ac:dyDescent="0.2">
      <c r="A362"/>
      <c r="B362"/>
      <c r="D362"/>
      <c r="E362"/>
      <c r="F362"/>
    </row>
    <row r="363" spans="1:6" x14ac:dyDescent="0.2">
      <c r="A363"/>
      <c r="B363"/>
      <c r="D363"/>
      <c r="E363"/>
      <c r="F363"/>
    </row>
    <row r="364" spans="1:6" x14ac:dyDescent="0.2">
      <c r="A364"/>
      <c r="B364"/>
      <c r="D364"/>
      <c r="E364"/>
      <c r="F364"/>
    </row>
    <row r="365" spans="1:6" x14ac:dyDescent="0.2">
      <c r="A365"/>
      <c r="B365"/>
      <c r="D365"/>
      <c r="E365"/>
      <c r="F365"/>
    </row>
    <row r="366" spans="1:6" x14ac:dyDescent="0.2">
      <c r="A366"/>
      <c r="B366"/>
      <c r="D366"/>
      <c r="E366"/>
      <c r="F366"/>
    </row>
    <row r="367" spans="1:6" x14ac:dyDescent="0.2">
      <c r="A367"/>
      <c r="B367"/>
      <c r="D367"/>
      <c r="E367"/>
      <c r="F367"/>
    </row>
    <row r="368" spans="1:6" x14ac:dyDescent="0.2">
      <c r="A368"/>
      <c r="B368"/>
      <c r="D368"/>
      <c r="E368"/>
      <c r="F368"/>
    </row>
    <row r="369" spans="1:6" x14ac:dyDescent="0.2">
      <c r="A369"/>
      <c r="B369"/>
      <c r="D369"/>
      <c r="E369"/>
      <c r="F369"/>
    </row>
    <row r="370" spans="1:6" x14ac:dyDescent="0.2">
      <c r="A370"/>
      <c r="B370"/>
      <c r="D370"/>
      <c r="E370"/>
      <c r="F370"/>
    </row>
    <row r="371" spans="1:6" x14ac:dyDescent="0.2">
      <c r="A371"/>
      <c r="B371"/>
      <c r="D371"/>
      <c r="E371"/>
      <c r="F371"/>
    </row>
    <row r="372" spans="1:6" x14ac:dyDescent="0.2">
      <c r="A372"/>
      <c r="B372"/>
      <c r="D372"/>
      <c r="E372"/>
      <c r="F372"/>
    </row>
    <row r="373" spans="1:6" x14ac:dyDescent="0.2">
      <c r="A373"/>
      <c r="B373"/>
      <c r="D373"/>
      <c r="E373"/>
      <c r="F373"/>
    </row>
    <row r="374" spans="1:6" x14ac:dyDescent="0.2">
      <c r="A374"/>
      <c r="B374"/>
      <c r="D374"/>
      <c r="E374"/>
      <c r="F374"/>
    </row>
    <row r="375" spans="1:6" x14ac:dyDescent="0.2">
      <c r="A375"/>
      <c r="B375"/>
      <c r="D375"/>
      <c r="E375"/>
      <c r="F375"/>
    </row>
    <row r="376" spans="1:6" x14ac:dyDescent="0.2">
      <c r="A376"/>
      <c r="B376"/>
      <c r="D376"/>
      <c r="E376"/>
      <c r="F376"/>
    </row>
    <row r="377" spans="1:6" x14ac:dyDescent="0.2">
      <c r="A377"/>
      <c r="B377"/>
      <c r="D377"/>
      <c r="E377"/>
      <c r="F377"/>
    </row>
    <row r="378" spans="1:6" x14ac:dyDescent="0.2">
      <c r="A378"/>
      <c r="B378"/>
      <c r="D378"/>
      <c r="E378"/>
      <c r="F378"/>
    </row>
    <row r="379" spans="1:6" x14ac:dyDescent="0.2">
      <c r="A379"/>
      <c r="B379"/>
      <c r="D379"/>
      <c r="E379"/>
      <c r="F379"/>
    </row>
    <row r="380" spans="1:6" x14ac:dyDescent="0.2">
      <c r="A380"/>
      <c r="B380"/>
      <c r="D380"/>
      <c r="E380"/>
      <c r="F380"/>
    </row>
    <row r="381" spans="1:6" x14ac:dyDescent="0.2">
      <c r="A381"/>
      <c r="B381"/>
      <c r="D381"/>
      <c r="E381"/>
      <c r="F381"/>
    </row>
    <row r="382" spans="1:6" x14ac:dyDescent="0.2">
      <c r="A382"/>
      <c r="B382"/>
      <c r="D382"/>
      <c r="E382"/>
      <c r="F382"/>
    </row>
    <row r="383" spans="1:6" x14ac:dyDescent="0.2">
      <c r="A383"/>
      <c r="B383"/>
      <c r="D383"/>
      <c r="E383"/>
      <c r="F383"/>
    </row>
    <row r="384" spans="1:6" x14ac:dyDescent="0.2">
      <c r="A384"/>
      <c r="B384"/>
      <c r="D384"/>
      <c r="E384"/>
      <c r="F384"/>
    </row>
    <row r="385" spans="1:6" x14ac:dyDescent="0.2">
      <c r="A385"/>
      <c r="B385"/>
      <c r="D385"/>
      <c r="E385"/>
      <c r="F385"/>
    </row>
    <row r="386" spans="1:6" x14ac:dyDescent="0.2">
      <c r="A386"/>
      <c r="B386"/>
      <c r="D386"/>
      <c r="E386"/>
      <c r="F386"/>
    </row>
    <row r="387" spans="1:6" x14ac:dyDescent="0.2">
      <c r="A387"/>
      <c r="B387"/>
      <c r="D387"/>
      <c r="E387"/>
      <c r="F387"/>
    </row>
    <row r="388" spans="1:6" x14ac:dyDescent="0.2">
      <c r="A388"/>
      <c r="B388"/>
      <c r="D388"/>
      <c r="E388"/>
      <c r="F388"/>
    </row>
    <row r="389" spans="1:6" x14ac:dyDescent="0.2">
      <c r="A389"/>
      <c r="B389"/>
      <c r="D389"/>
      <c r="E389"/>
      <c r="F389"/>
    </row>
    <row r="390" spans="1:6" x14ac:dyDescent="0.2">
      <c r="A390"/>
      <c r="B390"/>
      <c r="D390"/>
      <c r="E390"/>
      <c r="F390"/>
    </row>
    <row r="391" spans="1:6" x14ac:dyDescent="0.2">
      <c r="A391"/>
      <c r="B391"/>
      <c r="D391"/>
      <c r="E391"/>
      <c r="F391"/>
    </row>
    <row r="392" spans="1:6" x14ac:dyDescent="0.2">
      <c r="A392"/>
      <c r="B392"/>
      <c r="D392"/>
      <c r="E392"/>
      <c r="F392"/>
    </row>
    <row r="393" spans="1:6" x14ac:dyDescent="0.2">
      <c r="A393"/>
      <c r="B393"/>
      <c r="D393"/>
      <c r="E393"/>
      <c r="F393"/>
    </row>
    <row r="394" spans="1:6" x14ac:dyDescent="0.2">
      <c r="A394"/>
      <c r="B394"/>
      <c r="D394"/>
      <c r="E394"/>
      <c r="F394"/>
    </row>
    <row r="395" spans="1:6" x14ac:dyDescent="0.2">
      <c r="A395"/>
      <c r="B395"/>
      <c r="D395"/>
      <c r="E395"/>
      <c r="F395"/>
    </row>
    <row r="396" spans="1:6" x14ac:dyDescent="0.2">
      <c r="A396"/>
      <c r="B396"/>
      <c r="D396"/>
      <c r="E396"/>
      <c r="F396"/>
    </row>
    <row r="397" spans="1:6" x14ac:dyDescent="0.2">
      <c r="A397"/>
      <c r="B397"/>
      <c r="D397"/>
      <c r="E397"/>
      <c r="F397"/>
    </row>
    <row r="398" spans="1:6" x14ac:dyDescent="0.2">
      <c r="A398"/>
      <c r="B398"/>
      <c r="D398"/>
      <c r="E398"/>
      <c r="F398"/>
    </row>
    <row r="399" spans="1:6" x14ac:dyDescent="0.2">
      <c r="A399"/>
      <c r="B399"/>
      <c r="D399"/>
      <c r="E399"/>
      <c r="F399"/>
    </row>
    <row r="400" spans="1:6" x14ac:dyDescent="0.2">
      <c r="A400"/>
      <c r="B400"/>
      <c r="D400"/>
      <c r="E400"/>
      <c r="F400"/>
    </row>
    <row r="401" spans="1:6" x14ac:dyDescent="0.2">
      <c r="A401"/>
      <c r="B401"/>
      <c r="D401"/>
      <c r="E401"/>
      <c r="F401"/>
    </row>
    <row r="402" spans="1:6" x14ac:dyDescent="0.2">
      <c r="A402"/>
      <c r="B402"/>
      <c r="D402"/>
      <c r="E402"/>
      <c r="F402"/>
    </row>
    <row r="403" spans="1:6" x14ac:dyDescent="0.2">
      <c r="A403"/>
      <c r="B403"/>
      <c r="D403"/>
      <c r="E403"/>
      <c r="F403"/>
    </row>
    <row r="404" spans="1:6" x14ac:dyDescent="0.2">
      <c r="A404"/>
      <c r="B404"/>
      <c r="D404"/>
      <c r="E404"/>
      <c r="F404"/>
    </row>
    <row r="405" spans="1:6" x14ac:dyDescent="0.2">
      <c r="A405"/>
      <c r="B405"/>
      <c r="D405"/>
      <c r="E405"/>
      <c r="F405"/>
    </row>
    <row r="406" spans="1:6" x14ac:dyDescent="0.2">
      <c r="A406"/>
      <c r="B406"/>
      <c r="D406"/>
      <c r="E406"/>
      <c r="F406"/>
    </row>
    <row r="407" spans="1:6" x14ac:dyDescent="0.2">
      <c r="A407"/>
      <c r="B407"/>
      <c r="D407"/>
      <c r="E407"/>
      <c r="F407"/>
    </row>
    <row r="408" spans="1:6" x14ac:dyDescent="0.2">
      <c r="A408"/>
      <c r="B408"/>
      <c r="D408"/>
      <c r="E408"/>
      <c r="F408"/>
    </row>
    <row r="409" spans="1:6" x14ac:dyDescent="0.2">
      <c r="A409"/>
      <c r="B409"/>
      <c r="D409"/>
      <c r="E409"/>
      <c r="F409"/>
    </row>
    <row r="410" spans="1:6" x14ac:dyDescent="0.2">
      <c r="A410"/>
      <c r="B410"/>
      <c r="D410"/>
      <c r="E410"/>
      <c r="F410"/>
    </row>
    <row r="411" spans="1:6" x14ac:dyDescent="0.2">
      <c r="A411"/>
      <c r="B411"/>
      <c r="D411"/>
      <c r="E411"/>
      <c r="F411"/>
    </row>
    <row r="412" spans="1:6" x14ac:dyDescent="0.2">
      <c r="A412"/>
      <c r="B412"/>
      <c r="D412"/>
      <c r="E412"/>
      <c r="F412"/>
    </row>
    <row r="413" spans="1:6" x14ac:dyDescent="0.2">
      <c r="A413"/>
      <c r="B413"/>
      <c r="D413"/>
      <c r="E413"/>
      <c r="F413"/>
    </row>
    <row r="414" spans="1:6" x14ac:dyDescent="0.2">
      <c r="A414"/>
      <c r="B414"/>
      <c r="D414"/>
      <c r="E414"/>
      <c r="F414"/>
    </row>
    <row r="415" spans="1:6" x14ac:dyDescent="0.2">
      <c r="A415"/>
      <c r="B415"/>
      <c r="D415"/>
      <c r="E415"/>
      <c r="F415"/>
    </row>
    <row r="416" spans="1:6" x14ac:dyDescent="0.2">
      <c r="A416"/>
      <c r="B416"/>
      <c r="D416"/>
      <c r="E416"/>
      <c r="F416"/>
    </row>
    <row r="417" spans="1:6" x14ac:dyDescent="0.2">
      <c r="A417"/>
      <c r="B417"/>
      <c r="D417"/>
      <c r="E417"/>
      <c r="F417"/>
    </row>
    <row r="418" spans="1:6" x14ac:dyDescent="0.2">
      <c r="A418"/>
      <c r="B418"/>
      <c r="D418"/>
      <c r="E418"/>
      <c r="F418"/>
    </row>
    <row r="419" spans="1:6" x14ac:dyDescent="0.2">
      <c r="A419"/>
      <c r="B419"/>
      <c r="D419"/>
      <c r="E419"/>
      <c r="F419"/>
    </row>
    <row r="420" spans="1:6" x14ac:dyDescent="0.2">
      <c r="A420"/>
      <c r="B420"/>
      <c r="D420"/>
      <c r="E420"/>
      <c r="F420"/>
    </row>
    <row r="421" spans="1:6" x14ac:dyDescent="0.2">
      <c r="A421"/>
      <c r="B421"/>
      <c r="D421"/>
      <c r="E421"/>
      <c r="F421"/>
    </row>
    <row r="422" spans="1:6" x14ac:dyDescent="0.2">
      <c r="A422"/>
      <c r="B422"/>
      <c r="D422"/>
      <c r="E422"/>
      <c r="F422"/>
    </row>
    <row r="423" spans="1:6" x14ac:dyDescent="0.2">
      <c r="A423"/>
      <c r="B423"/>
      <c r="D423"/>
      <c r="E423"/>
      <c r="F423"/>
    </row>
    <row r="424" spans="1:6" x14ac:dyDescent="0.2">
      <c r="A424"/>
      <c r="B424"/>
      <c r="D424"/>
      <c r="E424"/>
      <c r="F424"/>
    </row>
    <row r="425" spans="1:6" x14ac:dyDescent="0.2">
      <c r="A425"/>
      <c r="B425"/>
      <c r="D425"/>
      <c r="E425"/>
      <c r="F425"/>
    </row>
    <row r="426" spans="1:6" x14ac:dyDescent="0.2">
      <c r="A426"/>
      <c r="B426"/>
      <c r="D426"/>
      <c r="E426"/>
      <c r="F426"/>
    </row>
    <row r="427" spans="1:6" x14ac:dyDescent="0.2">
      <c r="A427"/>
      <c r="B427"/>
      <c r="D427"/>
      <c r="E427"/>
      <c r="F427"/>
    </row>
    <row r="428" spans="1:6" x14ac:dyDescent="0.2">
      <c r="A428"/>
      <c r="B428"/>
      <c r="D428"/>
      <c r="E428"/>
      <c r="F428"/>
    </row>
    <row r="429" spans="1:6" x14ac:dyDescent="0.2">
      <c r="A429"/>
      <c r="B429"/>
      <c r="D429"/>
      <c r="E429"/>
      <c r="F429"/>
    </row>
    <row r="430" spans="1:6" x14ac:dyDescent="0.2">
      <c r="A430"/>
      <c r="B430"/>
      <c r="D430"/>
      <c r="E430"/>
      <c r="F430"/>
    </row>
    <row r="431" spans="1:6" x14ac:dyDescent="0.2">
      <c r="A431"/>
      <c r="B431"/>
      <c r="D431"/>
      <c r="E431"/>
      <c r="F431"/>
    </row>
    <row r="432" spans="1:6" x14ac:dyDescent="0.2">
      <c r="A432"/>
      <c r="B432"/>
      <c r="D432"/>
      <c r="E432"/>
      <c r="F432"/>
    </row>
    <row r="433" spans="1:6" x14ac:dyDescent="0.2">
      <c r="A433"/>
      <c r="B433"/>
      <c r="D433"/>
      <c r="E433"/>
      <c r="F433"/>
    </row>
    <row r="434" spans="1:6" x14ac:dyDescent="0.2">
      <c r="A434"/>
      <c r="B434"/>
      <c r="D434"/>
      <c r="E434"/>
      <c r="F434"/>
    </row>
    <row r="435" spans="1:6" x14ac:dyDescent="0.2">
      <c r="A435"/>
      <c r="B435"/>
      <c r="D435"/>
      <c r="E435"/>
      <c r="F435"/>
    </row>
    <row r="436" spans="1:6" x14ac:dyDescent="0.2">
      <c r="A436"/>
      <c r="B436"/>
      <c r="D436"/>
      <c r="E436"/>
      <c r="F436"/>
    </row>
    <row r="437" spans="1:6" x14ac:dyDescent="0.2">
      <c r="A437"/>
      <c r="B437"/>
      <c r="D437"/>
      <c r="E437"/>
      <c r="F437"/>
    </row>
    <row r="438" spans="1:6" x14ac:dyDescent="0.2">
      <c r="A438"/>
      <c r="B438"/>
      <c r="D438"/>
      <c r="E438"/>
      <c r="F438"/>
    </row>
    <row r="439" spans="1:6" x14ac:dyDescent="0.2">
      <c r="A439"/>
      <c r="B439"/>
      <c r="D439"/>
      <c r="E439"/>
      <c r="F439"/>
    </row>
    <row r="440" spans="1:6" x14ac:dyDescent="0.2">
      <c r="A440"/>
      <c r="B440"/>
      <c r="D440"/>
      <c r="E440"/>
      <c r="F440"/>
    </row>
    <row r="441" spans="1:6" x14ac:dyDescent="0.2">
      <c r="A441"/>
      <c r="B441"/>
      <c r="D441"/>
      <c r="E441"/>
      <c r="F441"/>
    </row>
    <row r="442" spans="1:6" x14ac:dyDescent="0.2">
      <c r="A442"/>
      <c r="B442"/>
      <c r="D442"/>
      <c r="E442"/>
      <c r="F442"/>
    </row>
    <row r="443" spans="1:6" x14ac:dyDescent="0.2">
      <c r="A443"/>
      <c r="B443"/>
      <c r="D443"/>
      <c r="E443"/>
      <c r="F443"/>
    </row>
    <row r="444" spans="1:6" x14ac:dyDescent="0.2">
      <c r="A444"/>
      <c r="B444"/>
      <c r="D444"/>
      <c r="E444"/>
      <c r="F444"/>
    </row>
    <row r="445" spans="1:6" x14ac:dyDescent="0.2">
      <c r="A445"/>
      <c r="B445"/>
      <c r="D445"/>
      <c r="E445"/>
      <c r="F445"/>
    </row>
    <row r="446" spans="1:6" x14ac:dyDescent="0.2">
      <c r="A446"/>
      <c r="B446"/>
      <c r="D446"/>
      <c r="E446"/>
      <c r="F446"/>
    </row>
    <row r="447" spans="1:6" x14ac:dyDescent="0.2">
      <c r="A447"/>
      <c r="B447"/>
      <c r="D447"/>
      <c r="E447"/>
      <c r="F447"/>
    </row>
    <row r="448" spans="1:6" x14ac:dyDescent="0.2">
      <c r="A448"/>
      <c r="B448"/>
      <c r="D448"/>
      <c r="E448"/>
      <c r="F448"/>
    </row>
    <row r="449" spans="1:6" x14ac:dyDescent="0.2">
      <c r="A449"/>
      <c r="B449"/>
      <c r="D449"/>
      <c r="E449"/>
      <c r="F449"/>
    </row>
    <row r="450" spans="1:6" x14ac:dyDescent="0.2">
      <c r="A450"/>
      <c r="B450"/>
      <c r="D450"/>
      <c r="E450"/>
      <c r="F450"/>
    </row>
    <row r="451" spans="1:6" x14ac:dyDescent="0.2">
      <c r="A451"/>
      <c r="B451"/>
      <c r="D451"/>
      <c r="E451"/>
      <c r="F451"/>
    </row>
    <row r="452" spans="1:6" x14ac:dyDescent="0.2">
      <c r="A452"/>
      <c r="B452"/>
      <c r="D452"/>
      <c r="E452"/>
      <c r="F452"/>
    </row>
    <row r="453" spans="1:6" x14ac:dyDescent="0.2">
      <c r="A453"/>
      <c r="B453"/>
      <c r="D453"/>
      <c r="E453"/>
      <c r="F453"/>
    </row>
    <row r="454" spans="1:6" x14ac:dyDescent="0.2">
      <c r="A454"/>
      <c r="B454"/>
      <c r="D454"/>
      <c r="E454"/>
      <c r="F454"/>
    </row>
    <row r="455" spans="1:6" x14ac:dyDescent="0.2">
      <c r="A455"/>
      <c r="B455"/>
      <c r="D455"/>
      <c r="E455"/>
      <c r="F455"/>
    </row>
    <row r="456" spans="1:6" x14ac:dyDescent="0.2">
      <c r="A456"/>
      <c r="B456"/>
      <c r="D456"/>
      <c r="E456"/>
      <c r="F456"/>
    </row>
    <row r="457" spans="1:6" x14ac:dyDescent="0.2">
      <c r="A457"/>
      <c r="B457"/>
      <c r="D457"/>
      <c r="E457"/>
      <c r="F457"/>
    </row>
    <row r="458" spans="1:6" x14ac:dyDescent="0.2">
      <c r="A458"/>
      <c r="B458"/>
      <c r="D458"/>
      <c r="E458"/>
      <c r="F458"/>
    </row>
    <row r="459" spans="1:6" x14ac:dyDescent="0.2">
      <c r="A459"/>
      <c r="B459"/>
      <c r="D459"/>
      <c r="E459"/>
      <c r="F459"/>
    </row>
    <row r="460" spans="1:6" x14ac:dyDescent="0.2">
      <c r="A460"/>
      <c r="B460"/>
      <c r="D460"/>
      <c r="E460"/>
      <c r="F460"/>
    </row>
    <row r="461" spans="1:6" x14ac:dyDescent="0.2">
      <c r="A461"/>
      <c r="B461"/>
      <c r="D461"/>
      <c r="E461"/>
      <c r="F461"/>
    </row>
    <row r="462" spans="1:6" x14ac:dyDescent="0.2">
      <c r="A462"/>
      <c r="B462"/>
      <c r="D462"/>
      <c r="E462"/>
      <c r="F462"/>
    </row>
    <row r="463" spans="1:6" x14ac:dyDescent="0.2">
      <c r="A463"/>
      <c r="B463"/>
      <c r="D463"/>
      <c r="E463"/>
      <c r="F463"/>
    </row>
    <row r="464" spans="1:6" x14ac:dyDescent="0.2">
      <c r="A464"/>
      <c r="B464"/>
      <c r="D464"/>
      <c r="E464"/>
      <c r="F464"/>
    </row>
    <row r="465" spans="1:6" x14ac:dyDescent="0.2">
      <c r="A465"/>
      <c r="B465"/>
      <c r="D465"/>
      <c r="E465"/>
      <c r="F465"/>
    </row>
    <row r="466" spans="1:6" x14ac:dyDescent="0.2">
      <c r="A466"/>
      <c r="B466"/>
      <c r="D466"/>
      <c r="E466"/>
      <c r="F466"/>
    </row>
    <row r="467" spans="1:6" x14ac:dyDescent="0.2">
      <c r="A467"/>
      <c r="B467"/>
      <c r="D467"/>
      <c r="E467"/>
      <c r="F467"/>
    </row>
    <row r="468" spans="1:6" x14ac:dyDescent="0.2">
      <c r="A468"/>
      <c r="B468"/>
      <c r="D468"/>
      <c r="E468"/>
      <c r="F468"/>
    </row>
    <row r="469" spans="1:6" x14ac:dyDescent="0.2">
      <c r="A469"/>
      <c r="B469"/>
      <c r="D469"/>
      <c r="E469"/>
      <c r="F469"/>
    </row>
    <row r="470" spans="1:6" x14ac:dyDescent="0.2">
      <c r="A470"/>
      <c r="B470"/>
      <c r="D470"/>
      <c r="E470"/>
      <c r="F470"/>
    </row>
    <row r="471" spans="1:6" x14ac:dyDescent="0.2">
      <c r="A471"/>
      <c r="B471"/>
      <c r="D471"/>
      <c r="E471"/>
      <c r="F471"/>
    </row>
    <row r="472" spans="1:6" x14ac:dyDescent="0.2">
      <c r="A472"/>
      <c r="B472"/>
      <c r="D472"/>
      <c r="E472"/>
      <c r="F472"/>
    </row>
    <row r="473" spans="1:6" x14ac:dyDescent="0.2">
      <c r="A473"/>
      <c r="B473"/>
      <c r="D473"/>
      <c r="E473"/>
      <c r="F473"/>
    </row>
    <row r="474" spans="1:6" x14ac:dyDescent="0.2">
      <c r="A474"/>
      <c r="B474"/>
      <c r="D474"/>
      <c r="E474"/>
      <c r="F474"/>
    </row>
    <row r="475" spans="1:6" x14ac:dyDescent="0.2">
      <c r="A475"/>
      <c r="B475"/>
      <c r="D475"/>
      <c r="E475"/>
      <c r="F475"/>
    </row>
    <row r="476" spans="1:6" x14ac:dyDescent="0.2">
      <c r="A476"/>
      <c r="B476"/>
      <c r="D476"/>
      <c r="E476"/>
      <c r="F476"/>
    </row>
    <row r="477" spans="1:6" x14ac:dyDescent="0.2">
      <c r="A477"/>
      <c r="B477"/>
      <c r="D477"/>
      <c r="E477"/>
      <c r="F477"/>
    </row>
    <row r="478" spans="1:6" x14ac:dyDescent="0.2">
      <c r="A478"/>
      <c r="B478"/>
      <c r="D478"/>
      <c r="E478"/>
      <c r="F478"/>
    </row>
    <row r="479" spans="1:6" x14ac:dyDescent="0.2">
      <c r="A479"/>
      <c r="B479"/>
      <c r="D479"/>
      <c r="E479"/>
      <c r="F479"/>
    </row>
    <row r="480" spans="1:6" x14ac:dyDescent="0.2">
      <c r="A480"/>
      <c r="B480"/>
      <c r="D480"/>
      <c r="E480"/>
      <c r="F480"/>
    </row>
    <row r="481" spans="1:6" x14ac:dyDescent="0.2">
      <c r="A481"/>
      <c r="B481"/>
      <c r="D481"/>
      <c r="E481"/>
      <c r="F481"/>
    </row>
    <row r="482" spans="1:6" x14ac:dyDescent="0.2">
      <c r="A482"/>
      <c r="B482"/>
      <c r="D482"/>
      <c r="E482"/>
      <c r="F482"/>
    </row>
    <row r="483" spans="1:6" x14ac:dyDescent="0.2">
      <c r="A483"/>
      <c r="B483"/>
      <c r="D483"/>
      <c r="E483"/>
      <c r="F483"/>
    </row>
    <row r="484" spans="1:6" x14ac:dyDescent="0.2">
      <c r="A484"/>
      <c r="B484"/>
      <c r="D484"/>
      <c r="E484"/>
      <c r="F484"/>
    </row>
    <row r="485" spans="1:6" x14ac:dyDescent="0.2">
      <c r="A485"/>
      <c r="B485"/>
      <c r="D485"/>
      <c r="E485"/>
      <c r="F485"/>
    </row>
    <row r="486" spans="1:6" x14ac:dyDescent="0.2">
      <c r="A486"/>
      <c r="B486"/>
      <c r="D486"/>
      <c r="E486"/>
      <c r="F486"/>
    </row>
    <row r="487" spans="1:6" x14ac:dyDescent="0.2">
      <c r="A487"/>
      <c r="B487"/>
      <c r="D487"/>
      <c r="E487"/>
      <c r="F487"/>
    </row>
    <row r="488" spans="1:6" x14ac:dyDescent="0.2">
      <c r="A488"/>
      <c r="B488"/>
      <c r="D488"/>
      <c r="E488"/>
      <c r="F488"/>
    </row>
    <row r="489" spans="1:6" x14ac:dyDescent="0.2">
      <c r="A489"/>
      <c r="B489"/>
      <c r="D489"/>
      <c r="E489"/>
      <c r="F489"/>
    </row>
    <row r="490" spans="1:6" x14ac:dyDescent="0.2">
      <c r="A490"/>
      <c r="B490"/>
      <c r="D490"/>
      <c r="E490"/>
      <c r="F490"/>
    </row>
    <row r="491" spans="1:6" x14ac:dyDescent="0.2">
      <c r="A491"/>
      <c r="B491"/>
      <c r="D491"/>
      <c r="E491"/>
      <c r="F491"/>
    </row>
    <row r="492" spans="1:6" x14ac:dyDescent="0.2">
      <c r="A492"/>
      <c r="B492"/>
      <c r="D492"/>
      <c r="E492"/>
      <c r="F492"/>
    </row>
    <row r="493" spans="1:6" x14ac:dyDescent="0.2">
      <c r="A493"/>
      <c r="B493"/>
      <c r="D493"/>
      <c r="E493"/>
      <c r="F493"/>
    </row>
    <row r="494" spans="1:6" x14ac:dyDescent="0.2">
      <c r="A494"/>
      <c r="B494"/>
      <c r="D494"/>
      <c r="E494"/>
      <c r="F494"/>
    </row>
    <row r="495" spans="1:6" x14ac:dyDescent="0.2">
      <c r="A495"/>
      <c r="B495"/>
      <c r="D495"/>
      <c r="E495"/>
      <c r="F495"/>
    </row>
    <row r="496" spans="1:6" x14ac:dyDescent="0.2">
      <c r="A496"/>
      <c r="B496"/>
      <c r="D496"/>
      <c r="E496"/>
      <c r="F496"/>
    </row>
    <row r="497" spans="1:6" x14ac:dyDescent="0.2">
      <c r="A497"/>
      <c r="B497"/>
      <c r="D497"/>
      <c r="E497"/>
      <c r="F497"/>
    </row>
    <row r="498" spans="1:6" x14ac:dyDescent="0.2">
      <c r="A498"/>
      <c r="B498"/>
      <c r="D498"/>
      <c r="E498"/>
      <c r="F498"/>
    </row>
    <row r="499" spans="1:6" x14ac:dyDescent="0.2">
      <c r="A499"/>
      <c r="B499"/>
      <c r="D499"/>
      <c r="E499"/>
      <c r="F499"/>
    </row>
    <row r="500" spans="1:6" x14ac:dyDescent="0.2">
      <c r="A500"/>
      <c r="B500"/>
      <c r="D500"/>
      <c r="E500"/>
      <c r="F500"/>
    </row>
    <row r="501" spans="1:6" x14ac:dyDescent="0.2">
      <c r="A501"/>
      <c r="B501"/>
      <c r="D501"/>
      <c r="E501"/>
      <c r="F501"/>
    </row>
    <row r="502" spans="1:6" x14ac:dyDescent="0.2">
      <c r="A502"/>
      <c r="B502"/>
      <c r="D502"/>
      <c r="E502"/>
      <c r="F502"/>
    </row>
    <row r="503" spans="1:6" x14ac:dyDescent="0.2">
      <c r="A503"/>
      <c r="B503"/>
      <c r="D503"/>
      <c r="E503"/>
      <c r="F503"/>
    </row>
    <row r="504" spans="1:6" x14ac:dyDescent="0.2">
      <c r="A504"/>
      <c r="B504"/>
      <c r="D504"/>
      <c r="E504"/>
      <c r="F504"/>
    </row>
    <row r="505" spans="1:6" x14ac:dyDescent="0.2">
      <c r="A505"/>
      <c r="B505"/>
      <c r="D505"/>
      <c r="E505"/>
      <c r="F505"/>
    </row>
    <row r="506" spans="1:6" x14ac:dyDescent="0.2">
      <c r="A506"/>
      <c r="B506"/>
      <c r="D506"/>
      <c r="E506"/>
      <c r="F506"/>
    </row>
    <row r="507" spans="1:6" x14ac:dyDescent="0.2">
      <c r="A507"/>
      <c r="B507"/>
      <c r="D507"/>
      <c r="E507"/>
      <c r="F507"/>
    </row>
    <row r="508" spans="1:6" x14ac:dyDescent="0.2">
      <c r="A508"/>
      <c r="B508"/>
      <c r="D508"/>
      <c r="E508"/>
      <c r="F508"/>
    </row>
    <row r="509" spans="1:6" x14ac:dyDescent="0.2">
      <c r="A509"/>
      <c r="B509"/>
      <c r="D509"/>
      <c r="E509"/>
      <c r="F509"/>
    </row>
    <row r="510" spans="1:6" x14ac:dyDescent="0.2">
      <c r="A510"/>
      <c r="B510"/>
      <c r="D510"/>
      <c r="E510"/>
      <c r="F510"/>
    </row>
    <row r="511" spans="1:6" x14ac:dyDescent="0.2">
      <c r="A511"/>
      <c r="B511"/>
      <c r="D511"/>
      <c r="E511"/>
      <c r="F511"/>
    </row>
    <row r="512" spans="1:6" x14ac:dyDescent="0.2">
      <c r="A512"/>
      <c r="B512"/>
      <c r="D512"/>
      <c r="E512"/>
      <c r="F512"/>
    </row>
    <row r="513" spans="1:6" x14ac:dyDescent="0.2">
      <c r="A513"/>
      <c r="B513"/>
      <c r="D513"/>
      <c r="E513"/>
      <c r="F513"/>
    </row>
    <row r="514" spans="1:6" x14ac:dyDescent="0.2">
      <c r="A514"/>
      <c r="B514"/>
      <c r="D514"/>
      <c r="E514"/>
      <c r="F514"/>
    </row>
    <row r="515" spans="1:6" x14ac:dyDescent="0.2">
      <c r="A515"/>
      <c r="B515"/>
      <c r="D515"/>
      <c r="E515"/>
      <c r="F515"/>
    </row>
    <row r="516" spans="1:6" x14ac:dyDescent="0.2">
      <c r="A516"/>
      <c r="B516"/>
      <c r="D516"/>
      <c r="E516"/>
      <c r="F516"/>
    </row>
    <row r="517" spans="1:6" x14ac:dyDescent="0.2">
      <c r="A517"/>
      <c r="B517"/>
      <c r="D517"/>
      <c r="E517"/>
      <c r="F517"/>
    </row>
    <row r="518" spans="1:6" x14ac:dyDescent="0.2">
      <c r="A518"/>
      <c r="B518"/>
      <c r="D518"/>
      <c r="E518"/>
      <c r="F518"/>
    </row>
    <row r="519" spans="1:6" x14ac:dyDescent="0.2">
      <c r="A519"/>
      <c r="B519"/>
      <c r="D519"/>
      <c r="E519"/>
      <c r="F519"/>
    </row>
    <row r="520" spans="1:6" x14ac:dyDescent="0.2">
      <c r="A520"/>
      <c r="B520"/>
      <c r="D520"/>
      <c r="E520"/>
      <c r="F520"/>
    </row>
    <row r="521" spans="1:6" x14ac:dyDescent="0.2">
      <c r="A521"/>
      <c r="B521"/>
      <c r="D521"/>
      <c r="E521"/>
      <c r="F521"/>
    </row>
    <row r="522" spans="1:6" x14ac:dyDescent="0.2">
      <c r="A522"/>
      <c r="B522"/>
      <c r="D522"/>
      <c r="E522"/>
      <c r="F522"/>
    </row>
    <row r="523" spans="1:6" x14ac:dyDescent="0.2">
      <c r="A523"/>
      <c r="B523"/>
      <c r="D523"/>
      <c r="E523"/>
      <c r="F523"/>
    </row>
    <row r="524" spans="1:6" x14ac:dyDescent="0.2">
      <c r="A524"/>
      <c r="B524"/>
      <c r="D524"/>
      <c r="E524"/>
      <c r="F524"/>
    </row>
    <row r="525" spans="1:6" x14ac:dyDescent="0.2">
      <c r="A525"/>
      <c r="B525"/>
      <c r="D525"/>
      <c r="E525"/>
      <c r="F525"/>
    </row>
    <row r="526" spans="1:6" x14ac:dyDescent="0.2">
      <c r="A526"/>
      <c r="B526"/>
      <c r="D526"/>
      <c r="E526"/>
      <c r="F526"/>
    </row>
    <row r="527" spans="1:6" x14ac:dyDescent="0.2">
      <c r="A527"/>
      <c r="B527"/>
      <c r="D527"/>
      <c r="E527"/>
      <c r="F527"/>
    </row>
    <row r="528" spans="1:6" x14ac:dyDescent="0.2">
      <c r="A528"/>
      <c r="B528"/>
      <c r="D528"/>
      <c r="E528"/>
      <c r="F528"/>
    </row>
    <row r="529" spans="1:6" x14ac:dyDescent="0.2">
      <c r="A529"/>
      <c r="B529"/>
      <c r="D529"/>
      <c r="E529"/>
      <c r="F529"/>
    </row>
    <row r="530" spans="1:6" x14ac:dyDescent="0.2">
      <c r="A530"/>
      <c r="B530"/>
      <c r="D530"/>
      <c r="E530"/>
      <c r="F530"/>
    </row>
    <row r="531" spans="1:6" x14ac:dyDescent="0.2">
      <c r="A531"/>
      <c r="B531"/>
      <c r="D531"/>
      <c r="E531"/>
      <c r="F531"/>
    </row>
    <row r="532" spans="1:6" x14ac:dyDescent="0.2">
      <c r="A532"/>
      <c r="B532"/>
      <c r="D532"/>
      <c r="E532"/>
      <c r="F532"/>
    </row>
    <row r="533" spans="1:6" x14ac:dyDescent="0.2">
      <c r="A533"/>
      <c r="B533"/>
      <c r="D533"/>
      <c r="E533"/>
      <c r="F533"/>
    </row>
    <row r="534" spans="1:6" x14ac:dyDescent="0.2">
      <c r="A534"/>
      <c r="B534"/>
      <c r="D534"/>
      <c r="E534"/>
      <c r="F534"/>
    </row>
    <row r="535" spans="1:6" x14ac:dyDescent="0.2">
      <c r="A535"/>
      <c r="B535"/>
      <c r="D535"/>
      <c r="E535"/>
      <c r="F535"/>
    </row>
    <row r="536" spans="1:6" x14ac:dyDescent="0.2">
      <c r="A536"/>
      <c r="B536"/>
      <c r="D536"/>
      <c r="E536"/>
      <c r="F536"/>
    </row>
    <row r="537" spans="1:6" x14ac:dyDescent="0.2">
      <c r="A537"/>
      <c r="B537"/>
      <c r="D537"/>
      <c r="E537"/>
      <c r="F537"/>
    </row>
    <row r="538" spans="1:6" x14ac:dyDescent="0.2">
      <c r="A538"/>
      <c r="B538"/>
      <c r="D538"/>
      <c r="E538"/>
      <c r="F538"/>
    </row>
    <row r="539" spans="1:6" x14ac:dyDescent="0.2">
      <c r="A539"/>
      <c r="B539"/>
      <c r="D539"/>
      <c r="E539"/>
      <c r="F539"/>
    </row>
    <row r="540" spans="1:6" x14ac:dyDescent="0.2">
      <c r="A540"/>
      <c r="B540"/>
      <c r="D540"/>
      <c r="E540"/>
      <c r="F540"/>
    </row>
    <row r="541" spans="1:6" x14ac:dyDescent="0.2">
      <c r="A541"/>
      <c r="B541"/>
      <c r="D541"/>
      <c r="E541"/>
      <c r="F541"/>
    </row>
    <row r="542" spans="1:6" x14ac:dyDescent="0.2">
      <c r="A542"/>
      <c r="B542"/>
      <c r="D542"/>
      <c r="E542"/>
      <c r="F542"/>
    </row>
    <row r="543" spans="1:6" x14ac:dyDescent="0.2">
      <c r="A543"/>
      <c r="B543"/>
      <c r="D543"/>
      <c r="E543"/>
      <c r="F543"/>
    </row>
    <row r="544" spans="1:6" x14ac:dyDescent="0.2">
      <c r="A544"/>
      <c r="B544"/>
      <c r="D544"/>
      <c r="E544"/>
      <c r="F544"/>
    </row>
    <row r="545" spans="1:6" x14ac:dyDescent="0.2">
      <c r="A545"/>
      <c r="B545"/>
      <c r="D545"/>
      <c r="E545"/>
      <c r="F545"/>
    </row>
    <row r="546" spans="1:6" x14ac:dyDescent="0.2">
      <c r="A546"/>
      <c r="B546"/>
      <c r="D546"/>
      <c r="E546"/>
      <c r="F546"/>
    </row>
    <row r="547" spans="1:6" x14ac:dyDescent="0.2">
      <c r="A547"/>
      <c r="B547"/>
      <c r="D547"/>
      <c r="E547"/>
      <c r="F547"/>
    </row>
    <row r="548" spans="1:6" x14ac:dyDescent="0.2">
      <c r="A548"/>
      <c r="B548"/>
      <c r="D548"/>
      <c r="E548"/>
      <c r="F548"/>
    </row>
    <row r="549" spans="1:6" x14ac:dyDescent="0.2">
      <c r="A549"/>
      <c r="B549"/>
      <c r="D549"/>
      <c r="E549"/>
      <c r="F549"/>
    </row>
    <row r="550" spans="1:6" x14ac:dyDescent="0.2">
      <c r="A550"/>
      <c r="B550"/>
      <c r="D550"/>
      <c r="E550"/>
      <c r="F550"/>
    </row>
    <row r="551" spans="1:6" x14ac:dyDescent="0.2">
      <c r="A551"/>
      <c r="B551"/>
      <c r="D551"/>
      <c r="E551"/>
      <c r="F551"/>
    </row>
    <row r="552" spans="1:6" x14ac:dyDescent="0.2">
      <c r="A552"/>
      <c r="B552"/>
      <c r="D552"/>
      <c r="E552"/>
      <c r="F552"/>
    </row>
    <row r="553" spans="1:6" x14ac:dyDescent="0.2">
      <c r="A553"/>
      <c r="B553"/>
      <c r="D553"/>
      <c r="E553"/>
      <c r="F553"/>
    </row>
    <row r="554" spans="1:6" x14ac:dyDescent="0.2">
      <c r="A554"/>
      <c r="B554"/>
      <c r="D554"/>
      <c r="E554"/>
      <c r="F554"/>
    </row>
    <row r="555" spans="1:6" x14ac:dyDescent="0.2">
      <c r="A555"/>
      <c r="B555"/>
      <c r="D555"/>
      <c r="E555"/>
      <c r="F555"/>
    </row>
    <row r="556" spans="1:6" x14ac:dyDescent="0.2">
      <c r="A556"/>
      <c r="B556"/>
      <c r="D556"/>
      <c r="E556"/>
      <c r="F556"/>
    </row>
    <row r="557" spans="1:6" x14ac:dyDescent="0.2">
      <c r="A557"/>
      <c r="B557"/>
      <c r="D557"/>
      <c r="E557"/>
      <c r="F557"/>
    </row>
    <row r="558" spans="1:6" x14ac:dyDescent="0.2">
      <c r="A558"/>
      <c r="B558"/>
      <c r="D558"/>
      <c r="E558"/>
      <c r="F558"/>
    </row>
    <row r="559" spans="1:6" x14ac:dyDescent="0.2">
      <c r="A559"/>
      <c r="B559"/>
      <c r="D559"/>
      <c r="E559"/>
      <c r="F559"/>
    </row>
    <row r="560" spans="1:6" x14ac:dyDescent="0.2">
      <c r="A560"/>
      <c r="B560"/>
      <c r="D560"/>
      <c r="E560"/>
      <c r="F560"/>
    </row>
    <row r="561" spans="1:6" x14ac:dyDescent="0.2">
      <c r="A561"/>
      <c r="B561"/>
      <c r="D561"/>
      <c r="E561"/>
      <c r="F561"/>
    </row>
    <row r="562" spans="1:6" x14ac:dyDescent="0.2">
      <c r="A562"/>
      <c r="B562"/>
      <c r="D562"/>
      <c r="E562"/>
      <c r="F562"/>
    </row>
    <row r="563" spans="1:6" x14ac:dyDescent="0.2">
      <c r="A563"/>
      <c r="B563"/>
      <c r="D563"/>
      <c r="E563"/>
      <c r="F563"/>
    </row>
    <row r="564" spans="1:6" x14ac:dyDescent="0.2">
      <c r="A564"/>
      <c r="B564"/>
      <c r="D564"/>
      <c r="E564"/>
      <c r="F564"/>
    </row>
    <row r="565" spans="1:6" x14ac:dyDescent="0.2">
      <c r="A565"/>
      <c r="B565"/>
      <c r="D565"/>
      <c r="E565"/>
      <c r="F565"/>
    </row>
    <row r="566" spans="1:6" x14ac:dyDescent="0.2">
      <c r="A566"/>
      <c r="B566"/>
      <c r="D566"/>
      <c r="E566"/>
      <c r="F566"/>
    </row>
    <row r="567" spans="1:6" x14ac:dyDescent="0.2">
      <c r="A567"/>
      <c r="B567"/>
      <c r="D567"/>
      <c r="E567"/>
      <c r="F567"/>
    </row>
    <row r="568" spans="1:6" x14ac:dyDescent="0.2">
      <c r="A568"/>
      <c r="B568"/>
      <c r="D568"/>
      <c r="E568"/>
      <c r="F568"/>
    </row>
    <row r="569" spans="1:6" x14ac:dyDescent="0.2">
      <c r="A569"/>
      <c r="B569"/>
      <c r="D569"/>
      <c r="E569"/>
      <c r="F569"/>
    </row>
    <row r="570" spans="1:6" x14ac:dyDescent="0.2">
      <c r="A570"/>
      <c r="B570"/>
      <c r="D570"/>
      <c r="E570"/>
      <c r="F570"/>
    </row>
    <row r="571" spans="1:6" x14ac:dyDescent="0.2">
      <c r="A571"/>
      <c r="B571"/>
      <c r="D571"/>
      <c r="E571"/>
      <c r="F571"/>
    </row>
    <row r="572" spans="1:6" x14ac:dyDescent="0.2">
      <c r="A572"/>
      <c r="B572"/>
      <c r="D572"/>
      <c r="E572"/>
      <c r="F572"/>
    </row>
    <row r="573" spans="1:6" x14ac:dyDescent="0.2">
      <c r="A573"/>
      <c r="B573"/>
      <c r="D573"/>
      <c r="E573"/>
      <c r="F573"/>
    </row>
    <row r="574" spans="1:6" x14ac:dyDescent="0.2">
      <c r="A574"/>
      <c r="B574"/>
      <c r="D574"/>
      <c r="E574"/>
      <c r="F574"/>
    </row>
    <row r="575" spans="1:6" x14ac:dyDescent="0.2">
      <c r="A575"/>
      <c r="B575"/>
      <c r="D575"/>
      <c r="E575"/>
      <c r="F575"/>
    </row>
    <row r="576" spans="1:6" x14ac:dyDescent="0.2">
      <c r="A576"/>
      <c r="B576"/>
      <c r="D576"/>
      <c r="E576"/>
      <c r="F576"/>
    </row>
    <row r="577" spans="1:6" x14ac:dyDescent="0.2">
      <c r="A577"/>
      <c r="B577"/>
      <c r="D577"/>
      <c r="E577"/>
      <c r="F577"/>
    </row>
    <row r="578" spans="1:6" x14ac:dyDescent="0.2">
      <c r="A578"/>
      <c r="B578"/>
      <c r="D578"/>
      <c r="E578"/>
      <c r="F578"/>
    </row>
    <row r="579" spans="1:6" x14ac:dyDescent="0.2">
      <c r="A579"/>
      <c r="B579"/>
      <c r="D579"/>
      <c r="E579"/>
      <c r="F579"/>
    </row>
    <row r="580" spans="1:6" x14ac:dyDescent="0.2">
      <c r="A580"/>
      <c r="B580"/>
      <c r="D580"/>
      <c r="E580"/>
      <c r="F580"/>
    </row>
    <row r="581" spans="1:6" x14ac:dyDescent="0.2">
      <c r="A581"/>
      <c r="B581"/>
      <c r="D581"/>
      <c r="E581"/>
      <c r="F581"/>
    </row>
    <row r="582" spans="1:6" x14ac:dyDescent="0.2">
      <c r="A582"/>
      <c r="B582"/>
      <c r="D582"/>
      <c r="E582"/>
      <c r="F582"/>
    </row>
    <row r="583" spans="1:6" x14ac:dyDescent="0.2">
      <c r="A583"/>
      <c r="B583"/>
      <c r="D583"/>
      <c r="E583"/>
      <c r="F583"/>
    </row>
    <row r="584" spans="1:6" x14ac:dyDescent="0.2">
      <c r="A584"/>
      <c r="B584"/>
      <c r="D584"/>
      <c r="E584"/>
      <c r="F584"/>
    </row>
    <row r="585" spans="1:6" x14ac:dyDescent="0.2">
      <c r="A585"/>
      <c r="B585"/>
      <c r="D585"/>
      <c r="E585"/>
      <c r="F585"/>
    </row>
    <row r="586" spans="1:6" x14ac:dyDescent="0.2">
      <c r="A586"/>
      <c r="B586"/>
      <c r="D586"/>
      <c r="E586"/>
      <c r="F586"/>
    </row>
    <row r="587" spans="1:6" x14ac:dyDescent="0.2">
      <c r="A587"/>
      <c r="B587"/>
      <c r="D587"/>
      <c r="E587"/>
      <c r="F587"/>
    </row>
    <row r="588" spans="1:6" x14ac:dyDescent="0.2">
      <c r="A588"/>
      <c r="B588"/>
      <c r="D588"/>
      <c r="E588"/>
      <c r="F588"/>
    </row>
    <row r="589" spans="1:6" x14ac:dyDescent="0.2">
      <c r="A589"/>
      <c r="B589"/>
      <c r="D589"/>
      <c r="E589"/>
      <c r="F589"/>
    </row>
    <row r="590" spans="1:6" x14ac:dyDescent="0.2">
      <c r="A590"/>
      <c r="B590"/>
      <c r="D590"/>
      <c r="E590"/>
      <c r="F590"/>
    </row>
    <row r="591" spans="1:6" x14ac:dyDescent="0.2">
      <c r="A591"/>
      <c r="B591"/>
      <c r="D591"/>
      <c r="E591"/>
      <c r="F591"/>
    </row>
    <row r="592" spans="1:6" x14ac:dyDescent="0.2">
      <c r="A592"/>
      <c r="B592"/>
      <c r="D592"/>
      <c r="E592"/>
      <c r="F592"/>
    </row>
    <row r="593" spans="1:6" x14ac:dyDescent="0.2">
      <c r="A593"/>
      <c r="B593"/>
      <c r="D593"/>
      <c r="E593"/>
      <c r="F593"/>
    </row>
    <row r="594" spans="1:6" x14ac:dyDescent="0.2">
      <c r="A594"/>
      <c r="B594"/>
      <c r="D594"/>
      <c r="E594"/>
      <c r="F594"/>
    </row>
    <row r="595" spans="1:6" x14ac:dyDescent="0.2">
      <c r="A595"/>
      <c r="B595"/>
      <c r="D595"/>
      <c r="E595"/>
      <c r="F595"/>
    </row>
    <row r="596" spans="1:6" x14ac:dyDescent="0.2">
      <c r="A596"/>
      <c r="B596"/>
      <c r="D596"/>
      <c r="E596"/>
      <c r="F596"/>
    </row>
    <row r="597" spans="1:6" x14ac:dyDescent="0.2">
      <c r="A597"/>
      <c r="B597"/>
      <c r="D597"/>
      <c r="E597"/>
      <c r="F597"/>
    </row>
    <row r="598" spans="1:6" x14ac:dyDescent="0.2">
      <c r="A598"/>
      <c r="B598"/>
      <c r="D598"/>
      <c r="E598"/>
      <c r="F598"/>
    </row>
    <row r="599" spans="1:6" x14ac:dyDescent="0.2">
      <c r="A599"/>
      <c r="B599"/>
      <c r="D599"/>
      <c r="E599"/>
      <c r="F599"/>
    </row>
    <row r="600" spans="1:6" x14ac:dyDescent="0.2">
      <c r="A600"/>
      <c r="B600"/>
      <c r="D600"/>
      <c r="E600"/>
      <c r="F600"/>
    </row>
    <row r="601" spans="1:6" x14ac:dyDescent="0.2">
      <c r="A601"/>
      <c r="B601"/>
      <c r="D601"/>
      <c r="E601"/>
      <c r="F601"/>
    </row>
    <row r="602" spans="1:6" x14ac:dyDescent="0.2">
      <c r="A602"/>
      <c r="B602"/>
      <c r="D602"/>
      <c r="E602"/>
      <c r="F602"/>
    </row>
    <row r="603" spans="1:6" x14ac:dyDescent="0.2">
      <c r="A603"/>
      <c r="B603"/>
      <c r="D603"/>
      <c r="E603"/>
      <c r="F603"/>
    </row>
    <row r="604" spans="1:6" x14ac:dyDescent="0.2">
      <c r="A604"/>
      <c r="B604"/>
      <c r="D604"/>
      <c r="E604"/>
      <c r="F604"/>
    </row>
    <row r="605" spans="1:6" x14ac:dyDescent="0.2">
      <c r="A605"/>
      <c r="B605"/>
      <c r="D605"/>
      <c r="E605"/>
      <c r="F605"/>
    </row>
    <row r="606" spans="1:6" x14ac:dyDescent="0.2">
      <c r="A606"/>
      <c r="B606"/>
      <c r="D606"/>
      <c r="E606"/>
      <c r="F606"/>
    </row>
    <row r="607" spans="1:6" x14ac:dyDescent="0.2">
      <c r="A607"/>
      <c r="B607"/>
      <c r="D607"/>
      <c r="E607"/>
      <c r="F607"/>
    </row>
    <row r="608" spans="1:6" x14ac:dyDescent="0.2">
      <c r="A608"/>
      <c r="B608"/>
      <c r="D608"/>
      <c r="E608"/>
      <c r="F608"/>
    </row>
    <row r="609" spans="1:6" x14ac:dyDescent="0.2">
      <c r="A609"/>
      <c r="B609"/>
      <c r="D609"/>
      <c r="E609"/>
      <c r="F609"/>
    </row>
    <row r="610" spans="1:6" x14ac:dyDescent="0.2">
      <c r="A610"/>
      <c r="B610"/>
      <c r="D610"/>
      <c r="E610"/>
      <c r="F610"/>
    </row>
    <row r="611" spans="1:6" x14ac:dyDescent="0.2">
      <c r="A611"/>
      <c r="B611"/>
      <c r="D611"/>
      <c r="E611"/>
      <c r="F611"/>
    </row>
    <row r="612" spans="1:6" x14ac:dyDescent="0.2">
      <c r="A612"/>
      <c r="B612"/>
      <c r="D612"/>
      <c r="E612"/>
      <c r="F612"/>
    </row>
    <row r="613" spans="1:6" x14ac:dyDescent="0.2">
      <c r="A613"/>
      <c r="B613"/>
      <c r="D613"/>
      <c r="E613"/>
      <c r="F613"/>
    </row>
    <row r="614" spans="1:6" x14ac:dyDescent="0.2">
      <c r="A614"/>
      <c r="B614"/>
      <c r="D614"/>
      <c r="E614"/>
      <c r="F614"/>
    </row>
    <row r="615" spans="1:6" x14ac:dyDescent="0.2">
      <c r="A615"/>
      <c r="B615"/>
      <c r="D615"/>
      <c r="E615"/>
      <c r="F615"/>
    </row>
    <row r="616" spans="1:6" x14ac:dyDescent="0.2">
      <c r="A616"/>
      <c r="B616"/>
      <c r="D616"/>
      <c r="E616"/>
      <c r="F616"/>
    </row>
    <row r="617" spans="1:6" x14ac:dyDescent="0.2">
      <c r="A617"/>
      <c r="B617"/>
      <c r="D617"/>
      <c r="E617"/>
      <c r="F617"/>
    </row>
    <row r="618" spans="1:6" x14ac:dyDescent="0.2">
      <c r="A618"/>
      <c r="B618"/>
      <c r="D618"/>
      <c r="E618"/>
      <c r="F618"/>
    </row>
    <row r="619" spans="1:6" x14ac:dyDescent="0.2">
      <c r="A619"/>
      <c r="B619"/>
      <c r="D619"/>
      <c r="E619"/>
      <c r="F619"/>
    </row>
    <row r="620" spans="1:6" x14ac:dyDescent="0.2">
      <c r="A620"/>
      <c r="B620"/>
      <c r="D620"/>
      <c r="E620"/>
      <c r="F620"/>
    </row>
    <row r="621" spans="1:6" x14ac:dyDescent="0.2">
      <c r="A621"/>
      <c r="B621"/>
      <c r="D621"/>
      <c r="E621"/>
      <c r="F621"/>
    </row>
    <row r="622" spans="1:6" x14ac:dyDescent="0.2">
      <c r="A622"/>
      <c r="B622"/>
      <c r="D622"/>
      <c r="E622"/>
      <c r="F622"/>
    </row>
    <row r="623" spans="1:6" x14ac:dyDescent="0.2">
      <c r="A623"/>
      <c r="B623"/>
      <c r="D623"/>
      <c r="E623"/>
      <c r="F623"/>
    </row>
    <row r="624" spans="1:6" x14ac:dyDescent="0.2">
      <c r="A624"/>
      <c r="B624"/>
      <c r="D624"/>
      <c r="E624"/>
      <c r="F624"/>
    </row>
    <row r="625" spans="1:6" x14ac:dyDescent="0.2">
      <c r="A625"/>
      <c r="B625"/>
      <c r="D625"/>
      <c r="E625"/>
      <c r="F625"/>
    </row>
    <row r="626" spans="1:6" x14ac:dyDescent="0.2">
      <c r="A626"/>
      <c r="B626"/>
      <c r="D626"/>
      <c r="E626"/>
      <c r="F626"/>
    </row>
    <row r="627" spans="1:6" x14ac:dyDescent="0.2">
      <c r="A627"/>
      <c r="B627"/>
      <c r="D627"/>
      <c r="E627"/>
      <c r="F627"/>
    </row>
    <row r="628" spans="1:6" x14ac:dyDescent="0.2">
      <c r="A628"/>
      <c r="B628"/>
      <c r="D628"/>
      <c r="E628"/>
      <c r="F628"/>
    </row>
    <row r="629" spans="1:6" x14ac:dyDescent="0.2">
      <c r="A629"/>
      <c r="B629"/>
      <c r="D629"/>
      <c r="E629"/>
      <c r="F629"/>
    </row>
    <row r="630" spans="1:6" x14ac:dyDescent="0.2">
      <c r="A630"/>
      <c r="B630"/>
      <c r="D630"/>
      <c r="E630"/>
      <c r="F630"/>
    </row>
    <row r="631" spans="1:6" x14ac:dyDescent="0.2">
      <c r="A631"/>
      <c r="B631"/>
      <c r="D631"/>
      <c r="E631"/>
      <c r="F631"/>
    </row>
    <row r="632" spans="1:6" x14ac:dyDescent="0.2">
      <c r="A632"/>
      <c r="B632"/>
      <c r="D632"/>
      <c r="E632"/>
      <c r="F632"/>
    </row>
    <row r="633" spans="1:6" x14ac:dyDescent="0.2">
      <c r="A633"/>
      <c r="B633"/>
      <c r="D633"/>
      <c r="E633"/>
      <c r="F633"/>
    </row>
    <row r="634" spans="1:6" x14ac:dyDescent="0.2">
      <c r="A634"/>
      <c r="B634"/>
      <c r="D634"/>
      <c r="E634"/>
      <c r="F634"/>
    </row>
    <row r="635" spans="1:6" x14ac:dyDescent="0.2">
      <c r="A635"/>
      <c r="B635"/>
      <c r="D635"/>
      <c r="E635"/>
      <c r="F635"/>
    </row>
    <row r="636" spans="1:6" x14ac:dyDescent="0.2">
      <c r="A636"/>
      <c r="B636"/>
      <c r="D636"/>
      <c r="E636"/>
      <c r="F636"/>
    </row>
    <row r="637" spans="1:6" x14ac:dyDescent="0.2">
      <c r="A637"/>
      <c r="B637"/>
      <c r="D637"/>
      <c r="E637"/>
      <c r="F637"/>
    </row>
    <row r="638" spans="1:6" x14ac:dyDescent="0.2">
      <c r="A638"/>
      <c r="B638"/>
      <c r="D638"/>
      <c r="E638"/>
      <c r="F638"/>
    </row>
    <row r="639" spans="1:6" x14ac:dyDescent="0.2">
      <c r="A639"/>
      <c r="B639"/>
      <c r="D639"/>
      <c r="E639"/>
      <c r="F639"/>
    </row>
    <row r="640" spans="1:6" x14ac:dyDescent="0.2">
      <c r="A640"/>
      <c r="B640"/>
      <c r="D640"/>
      <c r="E640"/>
      <c r="F640"/>
    </row>
    <row r="641" spans="1:6" x14ac:dyDescent="0.2">
      <c r="A641"/>
      <c r="B641"/>
      <c r="D641"/>
      <c r="E641"/>
      <c r="F641"/>
    </row>
    <row r="642" spans="1:6" x14ac:dyDescent="0.2">
      <c r="A642"/>
      <c r="B642"/>
      <c r="D642"/>
      <c r="E642"/>
      <c r="F642"/>
    </row>
    <row r="643" spans="1:6" x14ac:dyDescent="0.2">
      <c r="A643"/>
      <c r="B643"/>
      <c r="D643"/>
      <c r="E643"/>
      <c r="F643"/>
    </row>
    <row r="644" spans="1:6" x14ac:dyDescent="0.2">
      <c r="A644"/>
      <c r="B644"/>
      <c r="D644"/>
      <c r="E644"/>
      <c r="F644"/>
    </row>
    <row r="645" spans="1:6" x14ac:dyDescent="0.2">
      <c r="A645"/>
      <c r="B645"/>
      <c r="D645"/>
      <c r="E645"/>
      <c r="F645"/>
    </row>
    <row r="646" spans="1:6" x14ac:dyDescent="0.2">
      <c r="A646"/>
      <c r="B646"/>
      <c r="D646"/>
      <c r="E646"/>
      <c r="F646"/>
    </row>
    <row r="647" spans="1:6" x14ac:dyDescent="0.2">
      <c r="A647"/>
      <c r="B647"/>
      <c r="D647"/>
      <c r="E647"/>
      <c r="F647"/>
    </row>
    <row r="648" spans="1:6" x14ac:dyDescent="0.2">
      <c r="A648"/>
      <c r="B648"/>
      <c r="D648"/>
      <c r="E648"/>
      <c r="F648"/>
    </row>
    <row r="649" spans="1:6" x14ac:dyDescent="0.2">
      <c r="A649"/>
      <c r="B649"/>
      <c r="D649"/>
      <c r="E649"/>
      <c r="F649"/>
    </row>
    <row r="650" spans="1:6" x14ac:dyDescent="0.2">
      <c r="A650"/>
      <c r="B650"/>
      <c r="D650"/>
      <c r="E650"/>
      <c r="F650"/>
    </row>
    <row r="651" spans="1:6" x14ac:dyDescent="0.2">
      <c r="A651"/>
      <c r="B651"/>
      <c r="D651"/>
      <c r="E651"/>
      <c r="F651"/>
    </row>
    <row r="652" spans="1:6" x14ac:dyDescent="0.2">
      <c r="A652"/>
      <c r="B652"/>
      <c r="D652"/>
      <c r="E652"/>
      <c r="F652"/>
    </row>
    <row r="653" spans="1:6" x14ac:dyDescent="0.2">
      <c r="A653"/>
      <c r="B653"/>
      <c r="D653"/>
      <c r="E653"/>
      <c r="F653"/>
    </row>
    <row r="654" spans="1:6" x14ac:dyDescent="0.2">
      <c r="A654"/>
      <c r="B654"/>
      <c r="D654"/>
      <c r="E654"/>
      <c r="F654"/>
    </row>
    <row r="655" spans="1:6" x14ac:dyDescent="0.2">
      <c r="A655"/>
      <c r="B655"/>
      <c r="D655"/>
      <c r="E655"/>
      <c r="F655"/>
    </row>
    <row r="656" spans="1:6" x14ac:dyDescent="0.2">
      <c r="A656"/>
      <c r="B656"/>
      <c r="D656"/>
      <c r="E656"/>
      <c r="F656"/>
    </row>
    <row r="657" spans="1:6" x14ac:dyDescent="0.2">
      <c r="A657"/>
      <c r="B657"/>
      <c r="D657"/>
      <c r="E657"/>
      <c r="F657"/>
    </row>
    <row r="658" spans="1:6" x14ac:dyDescent="0.2">
      <c r="A658"/>
      <c r="B658"/>
      <c r="D658"/>
      <c r="E658"/>
      <c r="F658"/>
    </row>
    <row r="659" spans="1:6" x14ac:dyDescent="0.2">
      <c r="A659"/>
      <c r="B659"/>
      <c r="D659"/>
      <c r="E659"/>
      <c r="F659"/>
    </row>
    <row r="660" spans="1:6" x14ac:dyDescent="0.2">
      <c r="A660"/>
      <c r="B660"/>
      <c r="D660"/>
      <c r="E660"/>
      <c r="F660"/>
    </row>
    <row r="661" spans="1:6" x14ac:dyDescent="0.2">
      <c r="A661"/>
      <c r="B661"/>
      <c r="D661"/>
      <c r="E661"/>
      <c r="F661"/>
    </row>
    <row r="662" spans="1:6" x14ac:dyDescent="0.2">
      <c r="A662"/>
      <c r="B662"/>
      <c r="D662"/>
      <c r="E662"/>
      <c r="F662"/>
    </row>
    <row r="663" spans="1:6" x14ac:dyDescent="0.2">
      <c r="A663"/>
      <c r="B663"/>
      <c r="D663"/>
      <c r="E663"/>
      <c r="F663"/>
    </row>
    <row r="664" spans="1:6" x14ac:dyDescent="0.2">
      <c r="A664"/>
      <c r="B664"/>
      <c r="D664"/>
      <c r="E664"/>
      <c r="F664"/>
    </row>
    <row r="665" spans="1:6" x14ac:dyDescent="0.2">
      <c r="A665"/>
      <c r="B665"/>
      <c r="D665"/>
      <c r="E665"/>
      <c r="F665"/>
    </row>
    <row r="666" spans="1:6" x14ac:dyDescent="0.2">
      <c r="A666"/>
      <c r="B666"/>
      <c r="D666"/>
      <c r="E666"/>
      <c r="F666"/>
    </row>
    <row r="667" spans="1:6" x14ac:dyDescent="0.2">
      <c r="A667"/>
      <c r="B667"/>
      <c r="D667"/>
      <c r="E667"/>
      <c r="F667"/>
    </row>
    <row r="668" spans="1:6" x14ac:dyDescent="0.2">
      <c r="A668"/>
      <c r="B668"/>
      <c r="D668"/>
      <c r="E668"/>
      <c r="F668"/>
    </row>
    <row r="669" spans="1:6" x14ac:dyDescent="0.2">
      <c r="A669"/>
      <c r="B669"/>
      <c r="D669"/>
      <c r="E669"/>
      <c r="F669"/>
    </row>
    <row r="670" spans="1:6" x14ac:dyDescent="0.2">
      <c r="A670"/>
      <c r="B670"/>
      <c r="D670"/>
      <c r="E670"/>
      <c r="F670"/>
    </row>
    <row r="671" spans="1:6" x14ac:dyDescent="0.2">
      <c r="A671"/>
      <c r="B671"/>
      <c r="D671"/>
      <c r="E671"/>
      <c r="F671"/>
    </row>
    <row r="672" spans="1:6" x14ac:dyDescent="0.2">
      <c r="A672"/>
      <c r="B672"/>
      <c r="D672"/>
      <c r="E672"/>
      <c r="F672"/>
    </row>
    <row r="673" spans="1:6" x14ac:dyDescent="0.2">
      <c r="A673"/>
      <c r="B673"/>
      <c r="D673"/>
      <c r="E673"/>
      <c r="F673"/>
    </row>
    <row r="674" spans="1:6" x14ac:dyDescent="0.2">
      <c r="A674"/>
      <c r="B674"/>
      <c r="D674"/>
      <c r="E674"/>
      <c r="F674"/>
    </row>
    <row r="675" spans="1:6" x14ac:dyDescent="0.2">
      <c r="A675"/>
      <c r="B675"/>
      <c r="D675"/>
      <c r="E675"/>
      <c r="F675"/>
    </row>
    <row r="676" spans="1:6" x14ac:dyDescent="0.2">
      <c r="A676"/>
      <c r="B676"/>
      <c r="D676"/>
      <c r="E676"/>
      <c r="F676"/>
    </row>
    <row r="677" spans="1:6" x14ac:dyDescent="0.2">
      <c r="A677"/>
      <c r="B677"/>
      <c r="D677"/>
      <c r="E677"/>
      <c r="F677"/>
    </row>
    <row r="678" spans="1:6" x14ac:dyDescent="0.2">
      <c r="A678"/>
      <c r="B678"/>
      <c r="D678"/>
      <c r="E678"/>
      <c r="F678"/>
    </row>
    <row r="679" spans="1:6" x14ac:dyDescent="0.2">
      <c r="A679"/>
      <c r="B679"/>
      <c r="D679"/>
      <c r="E679"/>
      <c r="F679"/>
    </row>
    <row r="680" spans="1:6" x14ac:dyDescent="0.2">
      <c r="A680"/>
      <c r="B680"/>
      <c r="D680"/>
      <c r="E680"/>
      <c r="F680"/>
    </row>
    <row r="681" spans="1:6" x14ac:dyDescent="0.2">
      <c r="A681"/>
      <c r="B681"/>
      <c r="D681"/>
      <c r="E681"/>
      <c r="F681"/>
    </row>
    <row r="682" spans="1:6" x14ac:dyDescent="0.2">
      <c r="A682"/>
      <c r="B682"/>
      <c r="D682"/>
      <c r="E682"/>
      <c r="F682"/>
    </row>
    <row r="683" spans="1:6" x14ac:dyDescent="0.2">
      <c r="A683"/>
      <c r="B683"/>
      <c r="D683"/>
      <c r="E683"/>
      <c r="F683"/>
    </row>
    <row r="684" spans="1:6" x14ac:dyDescent="0.2">
      <c r="A684"/>
      <c r="B684"/>
      <c r="D684"/>
      <c r="E684"/>
      <c r="F684"/>
    </row>
    <row r="685" spans="1:6" x14ac:dyDescent="0.2">
      <c r="A685"/>
      <c r="B685"/>
      <c r="D685"/>
      <c r="E685"/>
      <c r="F685"/>
    </row>
    <row r="686" spans="1:6" x14ac:dyDescent="0.2">
      <c r="A686"/>
      <c r="B686"/>
      <c r="D686"/>
      <c r="E686"/>
      <c r="F686"/>
    </row>
    <row r="687" spans="1:6" x14ac:dyDescent="0.2">
      <c r="A687"/>
      <c r="B687"/>
      <c r="D687"/>
      <c r="E687"/>
      <c r="F687"/>
    </row>
    <row r="688" spans="1:6" x14ac:dyDescent="0.2">
      <c r="A688"/>
      <c r="B688"/>
      <c r="D688"/>
      <c r="E688"/>
      <c r="F688"/>
    </row>
    <row r="689" spans="1:6" x14ac:dyDescent="0.2">
      <c r="A689"/>
      <c r="B689"/>
      <c r="D689"/>
      <c r="E689"/>
      <c r="F689"/>
    </row>
    <row r="690" spans="1:6" x14ac:dyDescent="0.2">
      <c r="A690"/>
      <c r="B690"/>
      <c r="D690"/>
      <c r="E690"/>
      <c r="F690"/>
    </row>
    <row r="691" spans="1:6" x14ac:dyDescent="0.2">
      <c r="A691"/>
      <c r="B691"/>
      <c r="D691"/>
      <c r="E691"/>
      <c r="F691"/>
    </row>
    <row r="692" spans="1:6" x14ac:dyDescent="0.2">
      <c r="A692"/>
      <c r="B692"/>
      <c r="D692"/>
      <c r="E692"/>
      <c r="F692"/>
    </row>
    <row r="693" spans="1:6" x14ac:dyDescent="0.2">
      <c r="A693"/>
      <c r="B693"/>
      <c r="D693"/>
      <c r="E693"/>
      <c r="F693"/>
    </row>
    <row r="694" spans="1:6" x14ac:dyDescent="0.2">
      <c r="A694"/>
      <c r="B694"/>
      <c r="D694"/>
      <c r="E694"/>
      <c r="F694"/>
    </row>
    <row r="695" spans="1:6" x14ac:dyDescent="0.2">
      <c r="A695"/>
      <c r="B695"/>
      <c r="D695"/>
      <c r="E695"/>
      <c r="F695"/>
    </row>
    <row r="696" spans="1:6" x14ac:dyDescent="0.2">
      <c r="A696"/>
      <c r="B696"/>
      <c r="D696"/>
      <c r="E696"/>
      <c r="F696"/>
    </row>
    <row r="697" spans="1:6" x14ac:dyDescent="0.2">
      <c r="A697"/>
      <c r="B697"/>
      <c r="D697"/>
      <c r="E697"/>
      <c r="F697"/>
    </row>
    <row r="698" spans="1:6" x14ac:dyDescent="0.2">
      <c r="A698"/>
      <c r="B698"/>
      <c r="D698"/>
      <c r="E698"/>
      <c r="F698"/>
    </row>
    <row r="699" spans="1:6" x14ac:dyDescent="0.2">
      <c r="A699"/>
      <c r="B699"/>
      <c r="D699"/>
      <c r="E699"/>
      <c r="F699"/>
    </row>
    <row r="700" spans="1:6" x14ac:dyDescent="0.2">
      <c r="A700"/>
      <c r="B700"/>
      <c r="D700"/>
      <c r="E700"/>
      <c r="F700"/>
    </row>
    <row r="701" spans="1:6" x14ac:dyDescent="0.2">
      <c r="A701"/>
      <c r="B701"/>
      <c r="D701"/>
      <c r="E701"/>
      <c r="F701"/>
    </row>
    <row r="702" spans="1:6" x14ac:dyDescent="0.2">
      <c r="A702"/>
      <c r="B702"/>
      <c r="D702"/>
      <c r="E702"/>
      <c r="F702"/>
    </row>
    <row r="703" spans="1:6" x14ac:dyDescent="0.2">
      <c r="A703"/>
      <c r="B703"/>
      <c r="D703"/>
      <c r="E703"/>
      <c r="F703"/>
    </row>
    <row r="704" spans="1:6" x14ac:dyDescent="0.2">
      <c r="A704"/>
      <c r="B704"/>
      <c r="D704"/>
      <c r="E704"/>
      <c r="F704"/>
    </row>
    <row r="705" spans="1:6" x14ac:dyDescent="0.2">
      <c r="A705"/>
      <c r="B705"/>
      <c r="D705"/>
      <c r="E705"/>
      <c r="F705"/>
    </row>
    <row r="706" spans="1:6" x14ac:dyDescent="0.2">
      <c r="A706"/>
      <c r="B706"/>
      <c r="D706"/>
      <c r="E706"/>
      <c r="F706"/>
    </row>
    <row r="707" spans="1:6" x14ac:dyDescent="0.2">
      <c r="A707"/>
      <c r="B707"/>
      <c r="D707"/>
      <c r="E707"/>
      <c r="F707"/>
    </row>
    <row r="708" spans="1:6" x14ac:dyDescent="0.2">
      <c r="A708"/>
      <c r="B708"/>
      <c r="D708"/>
      <c r="E708"/>
      <c r="F708"/>
    </row>
    <row r="709" spans="1:6" x14ac:dyDescent="0.2">
      <c r="A709"/>
      <c r="B709"/>
      <c r="D709"/>
      <c r="E709"/>
      <c r="F709"/>
    </row>
    <row r="710" spans="1:6" x14ac:dyDescent="0.2">
      <c r="A710"/>
      <c r="B710"/>
      <c r="D710"/>
      <c r="E710"/>
      <c r="F710"/>
    </row>
    <row r="711" spans="1:6" x14ac:dyDescent="0.2">
      <c r="A711"/>
      <c r="B711"/>
      <c r="D711"/>
      <c r="E711"/>
      <c r="F711"/>
    </row>
    <row r="712" spans="1:6" x14ac:dyDescent="0.2">
      <c r="A712"/>
      <c r="B712"/>
      <c r="D712"/>
      <c r="E712"/>
      <c r="F712"/>
    </row>
    <row r="713" spans="1:6" x14ac:dyDescent="0.2">
      <c r="A713"/>
      <c r="B713"/>
      <c r="D713"/>
      <c r="E713"/>
      <c r="F713"/>
    </row>
    <row r="714" spans="1:6" x14ac:dyDescent="0.2">
      <c r="A714"/>
      <c r="B714"/>
      <c r="D714"/>
      <c r="E714"/>
      <c r="F714"/>
    </row>
    <row r="715" spans="1:6" x14ac:dyDescent="0.2">
      <c r="A715"/>
      <c r="B715"/>
      <c r="D715"/>
      <c r="E715"/>
      <c r="F715"/>
    </row>
    <row r="716" spans="1:6" x14ac:dyDescent="0.2">
      <c r="A716"/>
      <c r="B716"/>
      <c r="D716"/>
      <c r="E716"/>
      <c r="F716"/>
    </row>
    <row r="717" spans="1:6" x14ac:dyDescent="0.2">
      <c r="A717"/>
      <c r="B717"/>
      <c r="D717"/>
      <c r="E717"/>
      <c r="F717"/>
    </row>
    <row r="718" spans="1:6" x14ac:dyDescent="0.2">
      <c r="A718"/>
      <c r="B718"/>
      <c r="D718"/>
      <c r="E718"/>
      <c r="F718"/>
    </row>
    <row r="719" spans="1:6" x14ac:dyDescent="0.2">
      <c r="A719"/>
      <c r="B719"/>
      <c r="D719"/>
      <c r="E719"/>
      <c r="F719"/>
    </row>
    <row r="720" spans="1:6" x14ac:dyDescent="0.2">
      <c r="A720"/>
      <c r="B720"/>
      <c r="D720"/>
      <c r="E720"/>
      <c r="F720"/>
    </row>
    <row r="721" spans="1:6" x14ac:dyDescent="0.2">
      <c r="A721"/>
      <c r="B721"/>
      <c r="D721"/>
      <c r="E721"/>
      <c r="F721"/>
    </row>
    <row r="722" spans="1:6" x14ac:dyDescent="0.2">
      <c r="A722"/>
      <c r="B722"/>
      <c r="D722"/>
      <c r="E722"/>
      <c r="F722"/>
    </row>
    <row r="723" spans="1:6" x14ac:dyDescent="0.2">
      <c r="A723"/>
      <c r="B723"/>
      <c r="D723"/>
      <c r="E723"/>
      <c r="F723"/>
    </row>
    <row r="724" spans="1:6" x14ac:dyDescent="0.2">
      <c r="A724"/>
      <c r="B724"/>
      <c r="D724"/>
      <c r="E724"/>
      <c r="F724"/>
    </row>
    <row r="725" spans="1:6" x14ac:dyDescent="0.2">
      <c r="A725"/>
      <c r="B725"/>
      <c r="D725"/>
      <c r="E725"/>
      <c r="F725"/>
    </row>
    <row r="726" spans="1:6" x14ac:dyDescent="0.2">
      <c r="A726"/>
      <c r="B726"/>
      <c r="D726"/>
      <c r="E726"/>
      <c r="F726"/>
    </row>
    <row r="727" spans="1:6" x14ac:dyDescent="0.2">
      <c r="A727"/>
      <c r="B727"/>
      <c r="D727"/>
      <c r="E727"/>
      <c r="F727"/>
    </row>
    <row r="728" spans="1:6" x14ac:dyDescent="0.2">
      <c r="A728"/>
      <c r="B728"/>
      <c r="D728"/>
      <c r="E728"/>
      <c r="F728"/>
    </row>
    <row r="729" spans="1:6" x14ac:dyDescent="0.2">
      <c r="A729"/>
      <c r="B729"/>
      <c r="D729"/>
      <c r="E729"/>
      <c r="F729"/>
    </row>
    <row r="730" spans="1:6" x14ac:dyDescent="0.2">
      <c r="A730"/>
      <c r="B730"/>
      <c r="D730"/>
      <c r="E730"/>
      <c r="F730"/>
    </row>
    <row r="731" spans="1:6" x14ac:dyDescent="0.2">
      <c r="A731"/>
      <c r="B731"/>
      <c r="D731"/>
      <c r="E731"/>
      <c r="F731"/>
    </row>
    <row r="732" spans="1:6" x14ac:dyDescent="0.2">
      <c r="A732"/>
      <c r="B732"/>
      <c r="D732"/>
      <c r="E732"/>
      <c r="F732"/>
    </row>
    <row r="733" spans="1:6" x14ac:dyDescent="0.2">
      <c r="A733"/>
      <c r="B733"/>
      <c r="D733"/>
      <c r="E733"/>
      <c r="F733"/>
    </row>
    <row r="734" spans="1:6" x14ac:dyDescent="0.2">
      <c r="A734"/>
      <c r="B734"/>
      <c r="D734"/>
      <c r="E734"/>
      <c r="F734"/>
    </row>
    <row r="735" spans="1:6" x14ac:dyDescent="0.2">
      <c r="A735"/>
      <c r="B735"/>
      <c r="D735"/>
      <c r="E735"/>
      <c r="F735"/>
    </row>
    <row r="736" spans="1:6" x14ac:dyDescent="0.2">
      <c r="A736"/>
      <c r="B736"/>
      <c r="D736"/>
      <c r="E736"/>
      <c r="F736"/>
    </row>
    <row r="737" spans="1:6" x14ac:dyDescent="0.2">
      <c r="A737"/>
      <c r="B737"/>
      <c r="D737"/>
      <c r="E737"/>
      <c r="F737"/>
    </row>
    <row r="738" spans="1:6" x14ac:dyDescent="0.2">
      <c r="A738"/>
      <c r="B738"/>
      <c r="D738"/>
      <c r="E738"/>
      <c r="F738"/>
    </row>
    <row r="739" spans="1:6" x14ac:dyDescent="0.2">
      <c r="A739"/>
      <c r="B739"/>
      <c r="D739"/>
      <c r="E739"/>
      <c r="F739"/>
    </row>
    <row r="740" spans="1:6" x14ac:dyDescent="0.2">
      <c r="A740"/>
      <c r="B740"/>
      <c r="D740"/>
      <c r="E740"/>
      <c r="F740"/>
    </row>
    <row r="741" spans="1:6" x14ac:dyDescent="0.2">
      <c r="A741"/>
      <c r="B741"/>
      <c r="D741"/>
      <c r="E741"/>
      <c r="F741"/>
    </row>
    <row r="742" spans="1:6" x14ac:dyDescent="0.2">
      <c r="A742"/>
      <c r="B742"/>
      <c r="D742"/>
      <c r="E742"/>
      <c r="F742"/>
    </row>
    <row r="743" spans="1:6" x14ac:dyDescent="0.2">
      <c r="A743"/>
      <c r="B743"/>
      <c r="D743"/>
      <c r="E743"/>
      <c r="F743"/>
    </row>
    <row r="744" spans="1:6" x14ac:dyDescent="0.2">
      <c r="A744"/>
      <c r="B744"/>
      <c r="D744"/>
      <c r="E744"/>
      <c r="F744"/>
    </row>
    <row r="745" spans="1:6" x14ac:dyDescent="0.2">
      <c r="A745"/>
      <c r="B745"/>
      <c r="D745"/>
      <c r="E745"/>
      <c r="F745"/>
    </row>
    <row r="746" spans="1:6" x14ac:dyDescent="0.2">
      <c r="A746"/>
      <c r="B746"/>
      <c r="D746"/>
      <c r="E746"/>
      <c r="F746"/>
    </row>
    <row r="747" spans="1:6" x14ac:dyDescent="0.2">
      <c r="A747"/>
      <c r="B747"/>
      <c r="D747"/>
      <c r="E747"/>
      <c r="F747"/>
    </row>
    <row r="748" spans="1:6" x14ac:dyDescent="0.2">
      <c r="A748"/>
      <c r="B748"/>
      <c r="D748"/>
      <c r="E748"/>
      <c r="F748"/>
    </row>
    <row r="749" spans="1:6" x14ac:dyDescent="0.2">
      <c r="A749"/>
      <c r="B749"/>
      <c r="D749"/>
      <c r="E749"/>
      <c r="F749"/>
    </row>
    <row r="750" spans="1:6" x14ac:dyDescent="0.2">
      <c r="A750"/>
      <c r="B750"/>
      <c r="D750"/>
      <c r="E750"/>
      <c r="F750"/>
    </row>
    <row r="751" spans="1:6" x14ac:dyDescent="0.2">
      <c r="A751"/>
      <c r="B751"/>
      <c r="D751"/>
      <c r="E751"/>
      <c r="F751"/>
    </row>
    <row r="752" spans="1:6" x14ac:dyDescent="0.2">
      <c r="A752"/>
      <c r="B752"/>
      <c r="D752"/>
      <c r="E752"/>
      <c r="F752"/>
    </row>
    <row r="753" spans="1:6" x14ac:dyDescent="0.2">
      <c r="A753"/>
      <c r="B753"/>
      <c r="D753"/>
      <c r="E753"/>
      <c r="F753"/>
    </row>
    <row r="754" spans="1:6" x14ac:dyDescent="0.2">
      <c r="A754"/>
      <c r="B754"/>
      <c r="D754"/>
      <c r="E754"/>
      <c r="F754"/>
    </row>
    <row r="755" spans="1:6" x14ac:dyDescent="0.2">
      <c r="A755"/>
      <c r="B755"/>
      <c r="D755"/>
      <c r="E755"/>
      <c r="F755"/>
    </row>
    <row r="756" spans="1:6" x14ac:dyDescent="0.2">
      <c r="A756"/>
      <c r="B756"/>
      <c r="D756"/>
      <c r="E756"/>
      <c r="F756"/>
    </row>
    <row r="757" spans="1:6" x14ac:dyDescent="0.2">
      <c r="A757"/>
      <c r="B757"/>
      <c r="D757"/>
      <c r="E757"/>
      <c r="F757"/>
    </row>
    <row r="758" spans="1:6" x14ac:dyDescent="0.2">
      <c r="A758"/>
      <c r="B758"/>
      <c r="D758"/>
      <c r="E758"/>
      <c r="F758"/>
    </row>
    <row r="759" spans="1:6" x14ac:dyDescent="0.2">
      <c r="A759"/>
      <c r="B759"/>
      <c r="D759"/>
      <c r="E759"/>
      <c r="F759"/>
    </row>
    <row r="760" spans="1:6" x14ac:dyDescent="0.2">
      <c r="A760"/>
      <c r="B760"/>
      <c r="D760"/>
      <c r="E760"/>
      <c r="F760"/>
    </row>
    <row r="761" spans="1:6" x14ac:dyDescent="0.2">
      <c r="A761"/>
      <c r="B761"/>
      <c r="D761"/>
      <c r="E761"/>
      <c r="F761"/>
    </row>
    <row r="762" spans="1:6" x14ac:dyDescent="0.2">
      <c r="A762"/>
      <c r="B762"/>
      <c r="D762"/>
      <c r="E762"/>
      <c r="F762"/>
    </row>
    <row r="763" spans="1:6" x14ac:dyDescent="0.2">
      <c r="A763"/>
      <c r="B763"/>
      <c r="D763"/>
      <c r="E763"/>
      <c r="F763"/>
    </row>
    <row r="764" spans="1:6" x14ac:dyDescent="0.2">
      <c r="A764"/>
      <c r="B764"/>
      <c r="D764"/>
      <c r="E764"/>
      <c r="F764"/>
    </row>
    <row r="765" spans="1:6" x14ac:dyDescent="0.2">
      <c r="A765"/>
      <c r="B765"/>
      <c r="D765"/>
      <c r="E765"/>
      <c r="F765"/>
    </row>
    <row r="766" spans="1:6" x14ac:dyDescent="0.2">
      <c r="A766"/>
      <c r="B766"/>
      <c r="D766"/>
      <c r="E766"/>
      <c r="F766"/>
    </row>
    <row r="767" spans="1:6" x14ac:dyDescent="0.2">
      <c r="A767"/>
      <c r="B767"/>
      <c r="D767"/>
      <c r="E767"/>
      <c r="F767"/>
    </row>
    <row r="768" spans="1:6" x14ac:dyDescent="0.2">
      <c r="A768"/>
      <c r="B768"/>
      <c r="D768"/>
      <c r="E768"/>
      <c r="F768"/>
    </row>
    <row r="769" spans="1:6" x14ac:dyDescent="0.2">
      <c r="A769"/>
      <c r="B769"/>
      <c r="D769"/>
      <c r="E769"/>
      <c r="F769"/>
    </row>
    <row r="770" spans="1:6" x14ac:dyDescent="0.2">
      <c r="A770"/>
      <c r="B770"/>
      <c r="D770"/>
      <c r="E770"/>
      <c r="F770"/>
    </row>
    <row r="771" spans="1:6" x14ac:dyDescent="0.2">
      <c r="A771"/>
      <c r="B771"/>
      <c r="D771"/>
      <c r="E771"/>
      <c r="F771"/>
    </row>
    <row r="772" spans="1:6" x14ac:dyDescent="0.2">
      <c r="A772"/>
      <c r="B772"/>
      <c r="D772"/>
      <c r="E772"/>
      <c r="F772"/>
    </row>
    <row r="773" spans="1:6" x14ac:dyDescent="0.2">
      <c r="A773"/>
      <c r="B773"/>
      <c r="D773"/>
      <c r="E773"/>
      <c r="F773"/>
    </row>
    <row r="774" spans="1:6" x14ac:dyDescent="0.2">
      <c r="A774"/>
      <c r="B774"/>
      <c r="D774"/>
      <c r="E774"/>
      <c r="F774"/>
    </row>
    <row r="775" spans="1:6" x14ac:dyDescent="0.2">
      <c r="A775"/>
      <c r="B775"/>
      <c r="D775"/>
      <c r="E775"/>
      <c r="F775"/>
    </row>
    <row r="776" spans="1:6" x14ac:dyDescent="0.2">
      <c r="A776"/>
      <c r="B776"/>
      <c r="D776"/>
      <c r="E776"/>
      <c r="F776"/>
    </row>
    <row r="777" spans="1:6" x14ac:dyDescent="0.2">
      <c r="A777"/>
      <c r="B777"/>
      <c r="D777"/>
      <c r="E777"/>
      <c r="F777"/>
    </row>
    <row r="778" spans="1:6" x14ac:dyDescent="0.2">
      <c r="A778"/>
      <c r="B778"/>
      <c r="D778"/>
      <c r="E778"/>
      <c r="F778"/>
    </row>
    <row r="779" spans="1:6" x14ac:dyDescent="0.2">
      <c r="A779"/>
      <c r="B779"/>
      <c r="D779"/>
      <c r="E779"/>
      <c r="F779"/>
    </row>
    <row r="780" spans="1:6" x14ac:dyDescent="0.2">
      <c r="A780"/>
      <c r="B780"/>
      <c r="D780"/>
      <c r="E780"/>
      <c r="F780"/>
    </row>
    <row r="781" spans="1:6" x14ac:dyDescent="0.2">
      <c r="A781"/>
      <c r="B781"/>
      <c r="D781"/>
      <c r="E781"/>
      <c r="F781"/>
    </row>
    <row r="782" spans="1:6" x14ac:dyDescent="0.2">
      <c r="A782"/>
      <c r="B782"/>
      <c r="D782"/>
      <c r="E782"/>
      <c r="F782"/>
    </row>
    <row r="783" spans="1:6" x14ac:dyDescent="0.2">
      <c r="A783"/>
      <c r="B783"/>
      <c r="D783"/>
      <c r="E783"/>
      <c r="F783"/>
    </row>
    <row r="784" spans="1:6" x14ac:dyDescent="0.2">
      <c r="A784"/>
      <c r="B784"/>
      <c r="D784"/>
      <c r="E784"/>
      <c r="F784"/>
    </row>
    <row r="785" spans="1:6" x14ac:dyDescent="0.2">
      <c r="A785"/>
      <c r="B785"/>
      <c r="D785"/>
      <c r="E785"/>
      <c r="F785"/>
    </row>
    <row r="786" spans="1:6" x14ac:dyDescent="0.2">
      <c r="A786"/>
      <c r="B786"/>
      <c r="D786"/>
      <c r="E786"/>
      <c r="F786"/>
    </row>
    <row r="787" spans="1:6" x14ac:dyDescent="0.2">
      <c r="A787"/>
      <c r="B787"/>
      <c r="D787"/>
      <c r="E787"/>
      <c r="F787"/>
    </row>
    <row r="788" spans="1:6" x14ac:dyDescent="0.2">
      <c r="A788"/>
      <c r="B788"/>
      <c r="D788"/>
      <c r="E788"/>
      <c r="F788"/>
    </row>
    <row r="789" spans="1:6" x14ac:dyDescent="0.2">
      <c r="A789"/>
      <c r="B789"/>
      <c r="D789"/>
      <c r="E789"/>
      <c r="F789"/>
    </row>
    <row r="790" spans="1:6" x14ac:dyDescent="0.2">
      <c r="A790"/>
      <c r="B790"/>
      <c r="D790"/>
      <c r="E790"/>
      <c r="F790"/>
    </row>
    <row r="791" spans="1:6" x14ac:dyDescent="0.2">
      <c r="A791"/>
      <c r="B791"/>
      <c r="D791"/>
      <c r="E791"/>
      <c r="F791"/>
    </row>
    <row r="792" spans="1:6" x14ac:dyDescent="0.2">
      <c r="A792"/>
      <c r="B792"/>
      <c r="D792"/>
      <c r="E792"/>
      <c r="F792"/>
    </row>
    <row r="793" spans="1:6" x14ac:dyDescent="0.2">
      <c r="A793"/>
      <c r="B793"/>
      <c r="D793"/>
      <c r="E793"/>
      <c r="F793"/>
    </row>
    <row r="794" spans="1:6" x14ac:dyDescent="0.2">
      <c r="A794"/>
      <c r="B794"/>
      <c r="D794"/>
      <c r="E794"/>
      <c r="F794"/>
    </row>
    <row r="795" spans="1:6" x14ac:dyDescent="0.2">
      <c r="A795"/>
      <c r="B795"/>
      <c r="D795"/>
      <c r="E795"/>
      <c r="F795"/>
    </row>
    <row r="796" spans="1:6" x14ac:dyDescent="0.2">
      <c r="A796"/>
      <c r="B796"/>
      <c r="D796"/>
      <c r="E796"/>
      <c r="F796"/>
    </row>
    <row r="797" spans="1:6" x14ac:dyDescent="0.2">
      <c r="A797"/>
      <c r="B797"/>
      <c r="D797"/>
      <c r="E797"/>
      <c r="F797"/>
    </row>
    <row r="798" spans="1:6" x14ac:dyDescent="0.2">
      <c r="A798"/>
      <c r="B798"/>
      <c r="D798"/>
      <c r="E798"/>
      <c r="F798"/>
    </row>
    <row r="799" spans="1:6" x14ac:dyDescent="0.2">
      <c r="A799"/>
      <c r="B799"/>
      <c r="D799"/>
      <c r="E799"/>
      <c r="F799"/>
    </row>
    <row r="800" spans="1:6" x14ac:dyDescent="0.2">
      <c r="A800"/>
      <c r="B800"/>
      <c r="D800"/>
      <c r="E800"/>
      <c r="F800"/>
    </row>
    <row r="801" spans="1:6" x14ac:dyDescent="0.2">
      <c r="A801"/>
      <c r="B801"/>
      <c r="D801"/>
      <c r="E801"/>
      <c r="F801"/>
    </row>
    <row r="802" spans="1:6" x14ac:dyDescent="0.2">
      <c r="A802"/>
      <c r="B802"/>
      <c r="D802"/>
      <c r="E802"/>
      <c r="F802"/>
    </row>
    <row r="803" spans="1:6" x14ac:dyDescent="0.2">
      <c r="A803"/>
      <c r="B803"/>
      <c r="D803"/>
      <c r="E803"/>
      <c r="F803"/>
    </row>
    <row r="804" spans="1:6" x14ac:dyDescent="0.2">
      <c r="A804"/>
      <c r="B804"/>
      <c r="D804"/>
      <c r="E804"/>
      <c r="F804"/>
    </row>
    <row r="805" spans="1:6" x14ac:dyDescent="0.2">
      <c r="A805"/>
      <c r="B805"/>
      <c r="D805"/>
      <c r="E805"/>
      <c r="F805"/>
    </row>
    <row r="806" spans="1:6" x14ac:dyDescent="0.2">
      <c r="A806"/>
      <c r="B806"/>
      <c r="D806"/>
      <c r="E806"/>
      <c r="F806"/>
    </row>
    <row r="807" spans="1:6" x14ac:dyDescent="0.2">
      <c r="A807"/>
      <c r="B807"/>
      <c r="D807"/>
      <c r="E807"/>
      <c r="F807"/>
    </row>
    <row r="808" spans="1:6" x14ac:dyDescent="0.2">
      <c r="A808"/>
      <c r="B808"/>
      <c r="D808"/>
      <c r="E808"/>
      <c r="F808"/>
    </row>
    <row r="809" spans="1:6" x14ac:dyDescent="0.2">
      <c r="A809"/>
      <c r="B809"/>
      <c r="D809"/>
      <c r="E809"/>
      <c r="F809"/>
    </row>
    <row r="810" spans="1:6" x14ac:dyDescent="0.2">
      <c r="A810"/>
      <c r="B810"/>
      <c r="D810"/>
      <c r="E810"/>
      <c r="F810"/>
    </row>
    <row r="811" spans="1:6" x14ac:dyDescent="0.2">
      <c r="A811"/>
      <c r="B811"/>
      <c r="D811"/>
      <c r="E811"/>
      <c r="F811"/>
    </row>
    <row r="812" spans="1:6" x14ac:dyDescent="0.2">
      <c r="A812"/>
      <c r="B812"/>
      <c r="D812"/>
      <c r="E812"/>
      <c r="F812"/>
    </row>
    <row r="813" spans="1:6" x14ac:dyDescent="0.2">
      <c r="A813"/>
      <c r="B813"/>
      <c r="D813"/>
      <c r="E813"/>
      <c r="F813"/>
    </row>
    <row r="814" spans="1:6" x14ac:dyDescent="0.2">
      <c r="A814"/>
      <c r="B814"/>
      <c r="D814"/>
      <c r="E814"/>
      <c r="F814"/>
    </row>
    <row r="815" spans="1:6" x14ac:dyDescent="0.2">
      <c r="A815"/>
      <c r="B815"/>
      <c r="D815"/>
      <c r="E815"/>
      <c r="F815"/>
    </row>
    <row r="816" spans="1:6" x14ac:dyDescent="0.2">
      <c r="A816"/>
      <c r="B816"/>
      <c r="D816"/>
      <c r="E816"/>
      <c r="F816"/>
    </row>
    <row r="817" spans="1:6" x14ac:dyDescent="0.2">
      <c r="A817"/>
      <c r="B817"/>
      <c r="D817"/>
      <c r="E817"/>
      <c r="F817"/>
    </row>
    <row r="818" spans="1:6" x14ac:dyDescent="0.2">
      <c r="A818"/>
      <c r="B818"/>
      <c r="D818"/>
      <c r="E818"/>
      <c r="F818"/>
    </row>
    <row r="819" spans="1:6" x14ac:dyDescent="0.2">
      <c r="A819"/>
      <c r="B819"/>
      <c r="D819"/>
      <c r="E819"/>
      <c r="F819"/>
    </row>
    <row r="820" spans="1:6" x14ac:dyDescent="0.2">
      <c r="A820"/>
      <c r="B820"/>
      <c r="D820"/>
      <c r="E820"/>
      <c r="F820"/>
    </row>
    <row r="821" spans="1:6" x14ac:dyDescent="0.2">
      <c r="A821"/>
      <c r="B821"/>
      <c r="D821"/>
      <c r="E821"/>
      <c r="F821"/>
    </row>
    <row r="822" spans="1:6" x14ac:dyDescent="0.2">
      <c r="A822"/>
      <c r="B822"/>
      <c r="D822"/>
      <c r="E822"/>
      <c r="F822"/>
    </row>
    <row r="823" spans="1:6" x14ac:dyDescent="0.2">
      <c r="A823"/>
      <c r="B823"/>
      <c r="D823"/>
      <c r="E823"/>
      <c r="F823"/>
    </row>
    <row r="824" spans="1:6" x14ac:dyDescent="0.2">
      <c r="A824"/>
      <c r="B824"/>
      <c r="D824"/>
      <c r="E824"/>
      <c r="F824"/>
    </row>
    <row r="825" spans="1:6" x14ac:dyDescent="0.2">
      <c r="A825"/>
      <c r="B825"/>
      <c r="D825"/>
      <c r="E825"/>
      <c r="F825"/>
    </row>
    <row r="826" spans="1:6" x14ac:dyDescent="0.2">
      <c r="A826"/>
      <c r="B826"/>
      <c r="D826"/>
      <c r="E826"/>
      <c r="F826"/>
    </row>
    <row r="827" spans="1:6" x14ac:dyDescent="0.2">
      <c r="A827"/>
      <c r="B827"/>
      <c r="D827"/>
      <c r="E827"/>
      <c r="F827"/>
    </row>
    <row r="828" spans="1:6" x14ac:dyDescent="0.2">
      <c r="A828"/>
      <c r="B828"/>
      <c r="D828"/>
      <c r="E828"/>
      <c r="F828"/>
    </row>
    <row r="829" spans="1:6" x14ac:dyDescent="0.2">
      <c r="A829"/>
      <c r="B829"/>
      <c r="D829"/>
      <c r="E829"/>
      <c r="F829"/>
    </row>
    <row r="830" spans="1:6" x14ac:dyDescent="0.2">
      <c r="A830"/>
      <c r="B830"/>
      <c r="D830"/>
      <c r="E830"/>
      <c r="F830"/>
    </row>
    <row r="831" spans="1:6" x14ac:dyDescent="0.2">
      <c r="A831"/>
      <c r="B831"/>
      <c r="D831"/>
      <c r="E831"/>
      <c r="F831"/>
    </row>
    <row r="832" spans="1:6" x14ac:dyDescent="0.2">
      <c r="A832"/>
      <c r="B832"/>
      <c r="D832"/>
      <c r="E832"/>
      <c r="F832"/>
    </row>
    <row r="833" spans="1:6" x14ac:dyDescent="0.2">
      <c r="A833"/>
      <c r="B833"/>
      <c r="D833"/>
      <c r="E833"/>
      <c r="F833"/>
    </row>
    <row r="834" spans="1:6" x14ac:dyDescent="0.2">
      <c r="A834"/>
      <c r="B834"/>
      <c r="D834"/>
      <c r="E834"/>
      <c r="F834"/>
    </row>
    <row r="835" spans="1:6" x14ac:dyDescent="0.2">
      <c r="A835"/>
      <c r="B835"/>
      <c r="D835"/>
      <c r="E835"/>
      <c r="F835"/>
    </row>
    <row r="836" spans="1:6" x14ac:dyDescent="0.2">
      <c r="A836"/>
      <c r="B836"/>
      <c r="D836"/>
      <c r="E836"/>
      <c r="F836"/>
    </row>
    <row r="837" spans="1:6" x14ac:dyDescent="0.2">
      <c r="A837"/>
      <c r="B837"/>
      <c r="D837"/>
      <c r="E837"/>
      <c r="F837"/>
    </row>
    <row r="838" spans="1:6" x14ac:dyDescent="0.2">
      <c r="A838"/>
      <c r="B838"/>
      <c r="D838"/>
      <c r="E838"/>
      <c r="F838"/>
    </row>
    <row r="839" spans="1:6" x14ac:dyDescent="0.2">
      <c r="A839"/>
      <c r="B839"/>
      <c r="D839"/>
      <c r="E839"/>
      <c r="F839"/>
    </row>
    <row r="840" spans="1:6" x14ac:dyDescent="0.2">
      <c r="A840"/>
      <c r="B840"/>
      <c r="D840"/>
      <c r="E840"/>
      <c r="F840"/>
    </row>
    <row r="841" spans="1:6" x14ac:dyDescent="0.2">
      <c r="A841"/>
      <c r="B841"/>
      <c r="D841"/>
      <c r="E841"/>
      <c r="F841"/>
    </row>
    <row r="842" spans="1:6" x14ac:dyDescent="0.2">
      <c r="A842"/>
      <c r="B842"/>
      <c r="D842"/>
      <c r="E842"/>
      <c r="F842"/>
    </row>
    <row r="843" spans="1:6" x14ac:dyDescent="0.2">
      <c r="A843"/>
      <c r="B843"/>
      <c r="D843"/>
      <c r="E843"/>
      <c r="F843"/>
    </row>
    <row r="844" spans="1:6" x14ac:dyDescent="0.2">
      <c r="A844"/>
      <c r="B844"/>
      <c r="D844"/>
      <c r="E844"/>
      <c r="F844"/>
    </row>
    <row r="845" spans="1:6" x14ac:dyDescent="0.2">
      <c r="A845"/>
      <c r="B845"/>
      <c r="D845"/>
      <c r="E845"/>
      <c r="F845"/>
    </row>
    <row r="846" spans="1:6" x14ac:dyDescent="0.2">
      <c r="A846"/>
      <c r="B846"/>
      <c r="D846"/>
      <c r="E846"/>
      <c r="F846"/>
    </row>
    <row r="847" spans="1:6" x14ac:dyDescent="0.2">
      <c r="A847"/>
      <c r="B847"/>
      <c r="D847"/>
      <c r="E847"/>
      <c r="F847"/>
    </row>
    <row r="848" spans="1:6" x14ac:dyDescent="0.2">
      <c r="A848"/>
      <c r="B848"/>
      <c r="D848"/>
      <c r="E848"/>
      <c r="F848"/>
    </row>
    <row r="849" spans="1:6" x14ac:dyDescent="0.2">
      <c r="A849"/>
      <c r="B849"/>
      <c r="D849"/>
      <c r="E849"/>
      <c r="F849"/>
    </row>
    <row r="850" spans="1:6" x14ac:dyDescent="0.2">
      <c r="A850"/>
      <c r="B850"/>
      <c r="D850"/>
      <c r="E850"/>
      <c r="F850"/>
    </row>
    <row r="851" spans="1:6" x14ac:dyDescent="0.2">
      <c r="A851"/>
      <c r="B851"/>
      <c r="D851"/>
      <c r="E851"/>
      <c r="F851"/>
    </row>
    <row r="852" spans="1:6" x14ac:dyDescent="0.2">
      <c r="A852"/>
      <c r="B852"/>
      <c r="D852"/>
      <c r="E852"/>
      <c r="F852"/>
    </row>
    <row r="853" spans="1:6" x14ac:dyDescent="0.2">
      <c r="A853"/>
      <c r="B853"/>
      <c r="D853"/>
      <c r="E853"/>
      <c r="F853"/>
    </row>
    <row r="854" spans="1:6" x14ac:dyDescent="0.2">
      <c r="A854"/>
      <c r="B854"/>
      <c r="D854"/>
      <c r="E854"/>
      <c r="F854"/>
    </row>
    <row r="855" spans="1:6" x14ac:dyDescent="0.2">
      <c r="A855"/>
      <c r="B855"/>
      <c r="D855"/>
      <c r="E855"/>
      <c r="F855"/>
    </row>
    <row r="856" spans="1:6" x14ac:dyDescent="0.2">
      <c r="A856"/>
      <c r="B856"/>
      <c r="D856"/>
      <c r="E856"/>
      <c r="F856"/>
    </row>
    <row r="857" spans="1:6" x14ac:dyDescent="0.2">
      <c r="A857"/>
      <c r="B857"/>
      <c r="D857"/>
      <c r="E857"/>
      <c r="F857"/>
    </row>
    <row r="858" spans="1:6" x14ac:dyDescent="0.2">
      <c r="A858"/>
      <c r="B858"/>
      <c r="D858"/>
      <c r="E858"/>
      <c r="F858"/>
    </row>
    <row r="859" spans="1:6" x14ac:dyDescent="0.2">
      <c r="A859"/>
      <c r="B859"/>
      <c r="D859"/>
      <c r="E859"/>
      <c r="F859"/>
    </row>
    <row r="860" spans="1:6" x14ac:dyDescent="0.2">
      <c r="A860"/>
      <c r="B860"/>
      <c r="D860"/>
      <c r="E860"/>
      <c r="F860"/>
    </row>
    <row r="861" spans="1:6" x14ac:dyDescent="0.2">
      <c r="A861"/>
      <c r="B861"/>
      <c r="D861"/>
      <c r="E861"/>
      <c r="F861"/>
    </row>
    <row r="862" spans="1:6" x14ac:dyDescent="0.2">
      <c r="A862"/>
      <c r="B862"/>
      <c r="D862"/>
      <c r="E862"/>
      <c r="F862"/>
    </row>
    <row r="863" spans="1:6" x14ac:dyDescent="0.2">
      <c r="A863"/>
      <c r="B863"/>
      <c r="D863"/>
      <c r="E863"/>
      <c r="F863"/>
    </row>
    <row r="864" spans="1:6" x14ac:dyDescent="0.2">
      <c r="A864"/>
      <c r="B864"/>
      <c r="D864"/>
      <c r="E864"/>
      <c r="F864"/>
    </row>
    <row r="865" spans="1:6" x14ac:dyDescent="0.2">
      <c r="A865"/>
      <c r="B865"/>
      <c r="D865"/>
      <c r="E865"/>
      <c r="F865"/>
    </row>
    <row r="866" spans="1:6" x14ac:dyDescent="0.2">
      <c r="A866"/>
      <c r="B866"/>
      <c r="D866"/>
      <c r="E866"/>
      <c r="F866"/>
    </row>
    <row r="867" spans="1:6" x14ac:dyDescent="0.2">
      <c r="A867"/>
      <c r="B867"/>
      <c r="D867"/>
      <c r="E867"/>
      <c r="F867"/>
    </row>
    <row r="868" spans="1:6" x14ac:dyDescent="0.2">
      <c r="A868"/>
      <c r="B868"/>
      <c r="D868"/>
      <c r="E868"/>
      <c r="F868"/>
    </row>
    <row r="869" spans="1:6" x14ac:dyDescent="0.2">
      <c r="A869"/>
      <c r="B869"/>
      <c r="D869"/>
      <c r="E869"/>
      <c r="F869"/>
    </row>
    <row r="870" spans="1:6" x14ac:dyDescent="0.2">
      <c r="A870"/>
      <c r="B870"/>
      <c r="D870"/>
      <c r="E870"/>
      <c r="F870"/>
    </row>
    <row r="871" spans="1:6" x14ac:dyDescent="0.2">
      <c r="A871"/>
      <c r="B871"/>
      <c r="D871"/>
      <c r="E871"/>
      <c r="F871"/>
    </row>
    <row r="872" spans="1:6" x14ac:dyDescent="0.2">
      <c r="A872"/>
      <c r="B872"/>
      <c r="D872"/>
      <c r="E872"/>
      <c r="F872"/>
    </row>
    <row r="873" spans="1:6" x14ac:dyDescent="0.2">
      <c r="A873"/>
      <c r="B873"/>
      <c r="D873"/>
      <c r="E873"/>
      <c r="F873"/>
    </row>
    <row r="874" spans="1:6" x14ac:dyDescent="0.2">
      <c r="A874"/>
      <c r="B874"/>
      <c r="D874"/>
      <c r="E874"/>
      <c r="F874"/>
    </row>
    <row r="875" spans="1:6" x14ac:dyDescent="0.2">
      <c r="A875"/>
      <c r="B875"/>
      <c r="D875"/>
      <c r="E875"/>
      <c r="F875"/>
    </row>
    <row r="876" spans="1:6" x14ac:dyDescent="0.2">
      <c r="A876"/>
      <c r="B876"/>
      <c r="D876"/>
      <c r="E876"/>
      <c r="F876"/>
    </row>
    <row r="877" spans="1:6" x14ac:dyDescent="0.2">
      <c r="A877"/>
      <c r="B877"/>
      <c r="D877"/>
      <c r="E877"/>
      <c r="F877"/>
    </row>
    <row r="878" spans="1:6" x14ac:dyDescent="0.2">
      <c r="A878"/>
      <c r="B878"/>
      <c r="D878"/>
      <c r="E878"/>
      <c r="F878"/>
    </row>
    <row r="879" spans="1:6" x14ac:dyDescent="0.2">
      <c r="A879"/>
      <c r="B879"/>
      <c r="D879"/>
      <c r="E879"/>
      <c r="F879"/>
    </row>
  </sheetData>
  <mergeCells count="54">
    <mergeCell ref="A6:AX6"/>
    <mergeCell ref="A1:A5"/>
    <mergeCell ref="K1:AX1"/>
    <mergeCell ref="AJ4:AN4"/>
    <mergeCell ref="Z3:AS3"/>
    <mergeCell ref="AO4:AS4"/>
    <mergeCell ref="B1:B5"/>
    <mergeCell ref="F1:F5"/>
    <mergeCell ref="G1:H1"/>
    <mergeCell ref="D21:E21"/>
    <mergeCell ref="A23:F23"/>
    <mergeCell ref="I1:J1"/>
    <mergeCell ref="D7:E7"/>
    <mergeCell ref="D9:E9"/>
    <mergeCell ref="D12:E12"/>
    <mergeCell ref="D13:E13"/>
    <mergeCell ref="D19:E19"/>
    <mergeCell ref="A10:F10"/>
    <mergeCell ref="I2:I5"/>
    <mergeCell ref="J2:J5"/>
    <mergeCell ref="C1:C5"/>
    <mergeCell ref="D1:E5"/>
    <mergeCell ref="A14:F14"/>
    <mergeCell ref="D25:E25"/>
    <mergeCell ref="D16:E16"/>
    <mergeCell ref="A32:F33"/>
    <mergeCell ref="G33:M33"/>
    <mergeCell ref="N33:O33"/>
    <mergeCell ref="D30:E30"/>
    <mergeCell ref="A31:F31"/>
    <mergeCell ref="A28:F28"/>
    <mergeCell ref="A24:AX24"/>
    <mergeCell ref="A18:AX18"/>
    <mergeCell ref="A29:AX29"/>
    <mergeCell ref="A17:F17"/>
    <mergeCell ref="D20:E20"/>
    <mergeCell ref="D22:E22"/>
    <mergeCell ref="D27:E27"/>
    <mergeCell ref="BA3:BE3"/>
    <mergeCell ref="BA1:BE1"/>
    <mergeCell ref="D26:E26"/>
    <mergeCell ref="AT3:AX4"/>
    <mergeCell ref="G2:G5"/>
    <mergeCell ref="H2:H5"/>
    <mergeCell ref="K2:Y2"/>
    <mergeCell ref="Z2:AX2"/>
    <mergeCell ref="K3:O4"/>
    <mergeCell ref="P3:T4"/>
    <mergeCell ref="U3:Y4"/>
    <mergeCell ref="D8:E8"/>
    <mergeCell ref="Z4:AD4"/>
    <mergeCell ref="AE4:AI4"/>
    <mergeCell ref="A11:AX11"/>
    <mergeCell ref="A15:AX15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W698"/>
  <sheetViews>
    <sheetView tabSelected="1" topLeftCell="A19" zoomScaleNormal="100" workbookViewId="0">
      <selection activeCell="F34" sqref="F34"/>
    </sheetView>
  </sheetViews>
  <sheetFormatPr defaultRowHeight="12.75" x14ac:dyDescent="0.2"/>
  <cols>
    <col min="1" max="1" width="3.28515625" style="19" customWidth="1"/>
    <col min="2" max="2" width="29" style="19" customWidth="1"/>
    <col min="3" max="3" width="6.28515625" customWidth="1"/>
    <col min="4" max="4" width="12.7109375" style="19" customWidth="1"/>
    <col min="5" max="5" width="12.7109375" customWidth="1"/>
    <col min="6" max="6" width="21.140625" style="19" customWidth="1"/>
    <col min="7" max="7" width="4.7109375" style="37" customWidth="1"/>
    <col min="8" max="8" width="4.5703125" style="37" customWidth="1"/>
    <col min="9" max="9" width="4.28515625" style="37" customWidth="1"/>
    <col min="10" max="10" width="3.28515625" style="37" customWidth="1"/>
    <col min="11" max="27" width="3.28515625" customWidth="1"/>
    <col min="28" max="28" width="3.7109375" customWidth="1"/>
    <col min="29" max="45" width="3.28515625" customWidth="1"/>
    <col min="46" max="46" width="3.42578125" customWidth="1"/>
    <col min="47" max="50" width="3.28515625" customWidth="1"/>
  </cols>
  <sheetData>
    <row r="1" spans="1:58" ht="30" customHeight="1" x14ac:dyDescent="0.2">
      <c r="A1" s="372" t="s">
        <v>0</v>
      </c>
      <c r="B1" s="308" t="s">
        <v>1</v>
      </c>
      <c r="C1" s="308" t="s">
        <v>1</v>
      </c>
      <c r="D1" s="381" t="s">
        <v>2</v>
      </c>
      <c r="E1" s="381"/>
      <c r="F1" s="381" t="s">
        <v>3</v>
      </c>
      <c r="G1" s="403" t="s">
        <v>4</v>
      </c>
      <c r="H1" s="403"/>
      <c r="I1" s="293" t="s">
        <v>5</v>
      </c>
      <c r="J1" s="294"/>
      <c r="K1" s="386" t="s">
        <v>142</v>
      </c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6"/>
      <c r="AI1" s="386"/>
      <c r="AJ1" s="386"/>
      <c r="AK1" s="386"/>
      <c r="AL1" s="386"/>
      <c r="AM1" s="386"/>
      <c r="AN1" s="386"/>
      <c r="AO1" s="386"/>
      <c r="AP1" s="386"/>
      <c r="AQ1" s="386"/>
      <c r="AR1" s="386"/>
      <c r="AS1" s="386"/>
      <c r="AT1" s="386"/>
      <c r="AU1" s="386"/>
      <c r="AV1" s="386"/>
      <c r="AW1" s="386"/>
      <c r="AX1" s="386"/>
      <c r="BA1" s="362" t="s">
        <v>142</v>
      </c>
      <c r="BB1" s="363"/>
      <c r="BC1" s="363"/>
      <c r="BD1" s="363"/>
      <c r="BE1" s="363"/>
    </row>
    <row r="2" spans="1:58" x14ac:dyDescent="0.2">
      <c r="A2" s="372"/>
      <c r="B2" s="309"/>
      <c r="C2" s="309"/>
      <c r="D2" s="381"/>
      <c r="E2" s="381"/>
      <c r="F2" s="381"/>
      <c r="G2" s="365" t="s">
        <v>7</v>
      </c>
      <c r="H2" s="365" t="s">
        <v>8</v>
      </c>
      <c r="I2" s="365" t="s">
        <v>7</v>
      </c>
      <c r="J2" s="365" t="s">
        <v>8</v>
      </c>
      <c r="K2" s="328" t="s">
        <v>9</v>
      </c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5" t="s">
        <v>10</v>
      </c>
      <c r="AA2" s="326"/>
      <c r="AB2" s="326"/>
      <c r="AC2" s="326"/>
      <c r="AD2" s="326"/>
      <c r="AE2" s="326"/>
      <c r="AF2" s="326"/>
      <c r="AG2" s="326"/>
      <c r="AH2" s="326"/>
      <c r="AI2" s="326"/>
      <c r="AJ2" s="326"/>
      <c r="AK2" s="326"/>
      <c r="AL2" s="326"/>
      <c r="AM2" s="326"/>
      <c r="AN2" s="326"/>
      <c r="AO2" s="326"/>
      <c r="AP2" s="326"/>
      <c r="AQ2" s="326"/>
      <c r="AR2" s="326"/>
      <c r="AS2" s="326"/>
      <c r="AT2" s="326"/>
      <c r="AU2" s="326"/>
      <c r="AV2" s="326"/>
      <c r="AW2" s="326"/>
      <c r="AX2" s="327"/>
    </row>
    <row r="3" spans="1:58" ht="12.75" customHeight="1" x14ac:dyDescent="0.2">
      <c r="A3" s="372"/>
      <c r="B3" s="309"/>
      <c r="C3" s="309"/>
      <c r="D3" s="381"/>
      <c r="E3" s="381"/>
      <c r="F3" s="381"/>
      <c r="G3" s="365"/>
      <c r="H3" s="365"/>
      <c r="I3" s="365"/>
      <c r="J3" s="365"/>
      <c r="K3" s="330" t="s">
        <v>91</v>
      </c>
      <c r="L3" s="331"/>
      <c r="M3" s="331"/>
      <c r="N3" s="331"/>
      <c r="O3" s="332"/>
      <c r="P3" s="336" t="s">
        <v>12</v>
      </c>
      <c r="Q3" s="337"/>
      <c r="R3" s="337"/>
      <c r="S3" s="337"/>
      <c r="T3" s="338"/>
      <c r="U3" s="330" t="s">
        <v>13</v>
      </c>
      <c r="V3" s="331"/>
      <c r="W3" s="331"/>
      <c r="X3" s="331"/>
      <c r="Y3" s="332"/>
      <c r="Z3" s="290" t="s">
        <v>14</v>
      </c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291"/>
      <c r="AO3" s="291"/>
      <c r="AP3" s="291"/>
      <c r="AQ3" s="291"/>
      <c r="AR3" s="291"/>
      <c r="AS3" s="292"/>
      <c r="AT3" s="278" t="s">
        <v>15</v>
      </c>
      <c r="AU3" s="279"/>
      <c r="AV3" s="279"/>
      <c r="AW3" s="279"/>
      <c r="AX3" s="280"/>
      <c r="BA3" s="274" t="s">
        <v>16</v>
      </c>
      <c r="BB3" s="274"/>
      <c r="BC3" s="274"/>
      <c r="BD3" s="274"/>
      <c r="BE3" s="274"/>
    </row>
    <row r="4" spans="1:58" ht="26.25" customHeight="1" x14ac:dyDescent="0.2">
      <c r="A4" s="372"/>
      <c r="B4" s="309"/>
      <c r="C4" s="309"/>
      <c r="D4" s="381"/>
      <c r="E4" s="381"/>
      <c r="F4" s="381"/>
      <c r="G4" s="365"/>
      <c r="H4" s="365"/>
      <c r="I4" s="365"/>
      <c r="J4" s="365"/>
      <c r="K4" s="333"/>
      <c r="L4" s="334"/>
      <c r="M4" s="334"/>
      <c r="N4" s="334"/>
      <c r="O4" s="335"/>
      <c r="P4" s="339"/>
      <c r="Q4" s="340"/>
      <c r="R4" s="340"/>
      <c r="S4" s="340"/>
      <c r="T4" s="341"/>
      <c r="U4" s="333"/>
      <c r="V4" s="334"/>
      <c r="W4" s="334"/>
      <c r="X4" s="334"/>
      <c r="Y4" s="335"/>
      <c r="Z4" s="366" t="s">
        <v>17</v>
      </c>
      <c r="AA4" s="366"/>
      <c r="AB4" s="366"/>
      <c r="AC4" s="366"/>
      <c r="AD4" s="366"/>
      <c r="AE4" s="367" t="s">
        <v>18</v>
      </c>
      <c r="AF4" s="367"/>
      <c r="AG4" s="367"/>
      <c r="AH4" s="367"/>
      <c r="AI4" s="367"/>
      <c r="AJ4" s="366" t="s">
        <v>19</v>
      </c>
      <c r="AK4" s="366"/>
      <c r="AL4" s="366"/>
      <c r="AM4" s="366"/>
      <c r="AN4" s="366"/>
      <c r="AO4" s="367" t="s">
        <v>20</v>
      </c>
      <c r="AP4" s="367"/>
      <c r="AQ4" s="367"/>
      <c r="AR4" s="367"/>
      <c r="AS4" s="367"/>
      <c r="AT4" s="281"/>
      <c r="AU4" s="282"/>
      <c r="AV4" s="282"/>
      <c r="AW4" s="282"/>
      <c r="AX4" s="283"/>
      <c r="BA4" s="93" t="s">
        <v>21</v>
      </c>
      <c r="BB4" s="93" t="s">
        <v>22</v>
      </c>
      <c r="BC4" s="93" t="s">
        <v>23</v>
      </c>
      <c r="BD4" s="93" t="s">
        <v>24</v>
      </c>
      <c r="BE4" s="93" t="s">
        <v>25</v>
      </c>
    </row>
    <row r="5" spans="1:58" ht="36" customHeight="1" x14ac:dyDescent="0.2">
      <c r="A5" s="372"/>
      <c r="B5" s="310"/>
      <c r="C5" s="310"/>
      <c r="D5" s="381"/>
      <c r="E5" s="381"/>
      <c r="F5" s="381"/>
      <c r="G5" s="365"/>
      <c r="H5" s="365"/>
      <c r="I5" s="365"/>
      <c r="J5" s="365"/>
      <c r="K5" s="9" t="s">
        <v>26</v>
      </c>
      <c r="L5" s="9" t="s">
        <v>8</v>
      </c>
      <c r="M5" s="9" t="s">
        <v>27</v>
      </c>
      <c r="N5" s="9" t="s">
        <v>28</v>
      </c>
      <c r="O5" s="9" t="s">
        <v>29</v>
      </c>
      <c r="P5" s="13" t="s">
        <v>26</v>
      </c>
      <c r="Q5" s="13" t="s">
        <v>8</v>
      </c>
      <c r="R5" s="13" t="s">
        <v>27</v>
      </c>
      <c r="S5" s="13" t="s">
        <v>28</v>
      </c>
      <c r="T5" s="13" t="s">
        <v>29</v>
      </c>
      <c r="U5" s="9" t="s">
        <v>26</v>
      </c>
      <c r="V5" s="9" t="s">
        <v>8</v>
      </c>
      <c r="W5" s="9" t="s">
        <v>27</v>
      </c>
      <c r="X5" s="9" t="s">
        <v>28</v>
      </c>
      <c r="Y5" s="9" t="s">
        <v>29</v>
      </c>
      <c r="Z5" s="148" t="s">
        <v>26</v>
      </c>
      <c r="AA5" s="148" t="s">
        <v>8</v>
      </c>
      <c r="AB5" s="148" t="s">
        <v>27</v>
      </c>
      <c r="AC5" s="148" t="s">
        <v>28</v>
      </c>
      <c r="AD5" s="148" t="s">
        <v>29</v>
      </c>
      <c r="AE5" s="149" t="s">
        <v>26</v>
      </c>
      <c r="AF5" s="149" t="s">
        <v>8</v>
      </c>
      <c r="AG5" s="149" t="s">
        <v>27</v>
      </c>
      <c r="AH5" s="149" t="s">
        <v>28</v>
      </c>
      <c r="AI5" s="149" t="s">
        <v>29</v>
      </c>
      <c r="AJ5" s="148" t="s">
        <v>26</v>
      </c>
      <c r="AK5" s="148" t="s">
        <v>8</v>
      </c>
      <c r="AL5" s="148" t="s">
        <v>27</v>
      </c>
      <c r="AM5" s="148" t="s">
        <v>28</v>
      </c>
      <c r="AN5" s="148" t="s">
        <v>29</v>
      </c>
      <c r="AO5" s="149" t="s">
        <v>26</v>
      </c>
      <c r="AP5" s="149" t="s">
        <v>8</v>
      </c>
      <c r="AQ5" s="149" t="s">
        <v>27</v>
      </c>
      <c r="AR5" s="149" t="s">
        <v>28</v>
      </c>
      <c r="AS5" s="149" t="s">
        <v>29</v>
      </c>
      <c r="AT5" s="148" t="s">
        <v>26</v>
      </c>
      <c r="AU5" s="148" t="s">
        <v>8</v>
      </c>
      <c r="AV5" s="148" t="s">
        <v>27</v>
      </c>
      <c r="AW5" s="148" t="s">
        <v>28</v>
      </c>
      <c r="AX5" s="148" t="s">
        <v>29</v>
      </c>
    </row>
    <row r="6" spans="1:58" x14ac:dyDescent="0.2">
      <c r="A6" s="368" t="s">
        <v>30</v>
      </c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8"/>
      <c r="Y6" s="368"/>
      <c r="Z6" s="368"/>
      <c r="AA6" s="368"/>
      <c r="AB6" s="368"/>
      <c r="AC6" s="368"/>
      <c r="AD6" s="368"/>
      <c r="AE6" s="368"/>
      <c r="AF6" s="368"/>
      <c r="AG6" s="368"/>
      <c r="AH6" s="368"/>
      <c r="AI6" s="368"/>
      <c r="AJ6" s="368"/>
      <c r="AK6" s="368"/>
      <c r="AL6" s="368"/>
      <c r="AM6" s="368"/>
      <c r="AN6" s="368"/>
      <c r="AO6" s="368"/>
      <c r="AP6" s="368"/>
      <c r="AQ6" s="368"/>
      <c r="AR6" s="368"/>
      <c r="AS6" s="368"/>
      <c r="AT6" s="368"/>
      <c r="AU6" s="368"/>
      <c r="AV6" s="368"/>
      <c r="AW6" s="368"/>
      <c r="AX6" s="368"/>
    </row>
    <row r="7" spans="1:58" ht="24.6" customHeight="1" x14ac:dyDescent="0.2">
      <c r="A7" s="145"/>
      <c r="B7" s="145"/>
      <c r="C7" s="145"/>
      <c r="D7" s="401"/>
      <c r="E7" s="402"/>
      <c r="F7" s="145"/>
      <c r="G7" s="145"/>
      <c r="H7" s="145"/>
      <c r="I7" s="145"/>
      <c r="J7" s="145"/>
      <c r="K7" s="145"/>
      <c r="L7" s="143"/>
      <c r="M7" s="143"/>
      <c r="N7" s="143"/>
      <c r="O7" s="143"/>
      <c r="P7" s="144"/>
      <c r="Q7" s="144"/>
      <c r="R7" s="144"/>
      <c r="S7" s="144"/>
      <c r="T7" s="144"/>
      <c r="U7" s="143"/>
      <c r="V7" s="143"/>
      <c r="W7" s="143"/>
      <c r="X7" s="143"/>
      <c r="Y7" s="143"/>
      <c r="Z7" s="158"/>
      <c r="AA7" s="157"/>
      <c r="AB7" s="157"/>
      <c r="AC7" s="157"/>
      <c r="AD7" s="157"/>
      <c r="AE7" s="81"/>
      <c r="AF7" s="81"/>
      <c r="AG7" s="81"/>
      <c r="AH7" s="81"/>
      <c r="AI7" s="81"/>
      <c r="AJ7" s="158"/>
      <c r="AK7" s="157"/>
      <c r="AL7" s="157"/>
      <c r="AM7" s="157"/>
      <c r="AN7" s="157"/>
      <c r="AO7" s="81"/>
      <c r="AP7" s="81"/>
      <c r="AQ7" s="81"/>
      <c r="AR7" s="81"/>
      <c r="AS7" s="81"/>
      <c r="AT7" s="158"/>
      <c r="AU7" s="157"/>
      <c r="AV7" s="157"/>
      <c r="AW7" s="157"/>
      <c r="AX7" s="160"/>
      <c r="BA7" s="40">
        <f>K7</f>
        <v>0</v>
      </c>
      <c r="BB7" s="40">
        <f>P7</f>
        <v>0</v>
      </c>
      <c r="BC7" s="40">
        <f>U7+Z7+AE7+AJ7+AO7</f>
        <v>0</v>
      </c>
      <c r="BD7" s="40">
        <f>AT7</f>
        <v>0</v>
      </c>
      <c r="BE7" s="95">
        <f>SUM(BA7:BD7)</f>
        <v>0</v>
      </c>
    </row>
    <row r="8" spans="1:58" x14ac:dyDescent="0.2">
      <c r="A8" s="373" t="s">
        <v>56</v>
      </c>
      <c r="B8" s="373"/>
      <c r="C8" s="373"/>
      <c r="D8" s="373"/>
      <c r="E8" s="373"/>
      <c r="F8" s="373"/>
      <c r="G8" s="16">
        <f>SUM(G2:G7)</f>
        <v>0</v>
      </c>
      <c r="H8" s="16">
        <f>SUM(H2:H7)</f>
        <v>0</v>
      </c>
      <c r="I8" s="16">
        <f>SUM(I2:I7)</f>
        <v>0</v>
      </c>
      <c r="J8" s="16">
        <f>SUM(J2:J7)</f>
        <v>0</v>
      </c>
      <c r="K8" s="50">
        <f>SUM(K2:K7)</f>
        <v>0</v>
      </c>
      <c r="L8" s="7"/>
      <c r="M8" s="7"/>
      <c r="N8" s="7"/>
      <c r="O8" s="7"/>
      <c r="P8" s="5"/>
      <c r="Q8" s="5"/>
      <c r="R8" s="5"/>
      <c r="S8" s="5"/>
      <c r="T8" s="5"/>
      <c r="U8" s="50">
        <f>SUM(U2:U7)</f>
        <v>0</v>
      </c>
      <c r="V8" s="7"/>
      <c r="W8" s="7"/>
      <c r="X8" s="7"/>
      <c r="Y8" s="7"/>
      <c r="Z8" s="158"/>
      <c r="AA8" s="158"/>
      <c r="AB8" s="158"/>
      <c r="AC8" s="158"/>
      <c r="AD8" s="158"/>
      <c r="AE8" s="84"/>
      <c r="AF8" s="84"/>
      <c r="AG8" s="84"/>
      <c r="AH8" s="84"/>
      <c r="AI8" s="84"/>
      <c r="AJ8" s="158"/>
      <c r="AK8" s="158"/>
      <c r="AL8" s="158"/>
      <c r="AM8" s="158"/>
      <c r="AN8" s="158"/>
      <c r="AO8" s="84"/>
      <c r="AP8" s="84"/>
      <c r="AQ8" s="84"/>
      <c r="AR8" s="84"/>
      <c r="AS8" s="84"/>
      <c r="AT8" s="158"/>
      <c r="AU8" s="158"/>
      <c r="AV8" s="158"/>
      <c r="AW8" s="158"/>
      <c r="AX8" s="164"/>
    </row>
    <row r="9" spans="1:58" x14ac:dyDescent="0.2">
      <c r="A9" s="368" t="s">
        <v>57</v>
      </c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  <c r="R9" s="368"/>
      <c r="S9" s="368"/>
      <c r="T9" s="368"/>
      <c r="U9" s="368"/>
      <c r="V9" s="368"/>
      <c r="W9" s="368"/>
      <c r="X9" s="368"/>
      <c r="Y9" s="368"/>
      <c r="Z9" s="368"/>
      <c r="AA9" s="368"/>
      <c r="AB9" s="368"/>
      <c r="AC9" s="368"/>
      <c r="AD9" s="368"/>
      <c r="AE9" s="368"/>
      <c r="AF9" s="368"/>
      <c r="AG9" s="368"/>
      <c r="AH9" s="368"/>
      <c r="AI9" s="368"/>
      <c r="AJ9" s="368"/>
      <c r="AK9" s="368"/>
      <c r="AL9" s="368"/>
      <c r="AM9" s="368"/>
      <c r="AN9" s="368"/>
      <c r="AO9" s="368"/>
      <c r="AP9" s="368"/>
      <c r="AQ9" s="368"/>
      <c r="AR9" s="368"/>
      <c r="AS9" s="368"/>
      <c r="AT9" s="368"/>
      <c r="AU9" s="368"/>
      <c r="AV9" s="368"/>
      <c r="AW9" s="368"/>
      <c r="AX9" s="368"/>
    </row>
    <row r="10" spans="1:58" ht="26.45" customHeight="1" x14ac:dyDescent="0.2">
      <c r="A10" s="18">
        <v>1</v>
      </c>
      <c r="B10" s="18" t="s">
        <v>143</v>
      </c>
      <c r="C10" s="12" t="s">
        <v>144</v>
      </c>
      <c r="D10" s="298" t="s">
        <v>145</v>
      </c>
      <c r="E10" s="299"/>
      <c r="F10" s="18" t="s">
        <v>146</v>
      </c>
      <c r="G10" s="12">
        <f>K10+P10+U10+Z10+AE10+AJ10+AO10+AT10</f>
        <v>40</v>
      </c>
      <c r="H10" s="43">
        <v>3</v>
      </c>
      <c r="I10" s="12">
        <f>U10+Z10+AE10+AJ10+AO10+AT10</f>
        <v>20</v>
      </c>
      <c r="J10" s="43">
        <v>2</v>
      </c>
      <c r="K10" s="17">
        <v>20</v>
      </c>
      <c r="L10" s="17"/>
      <c r="M10" s="17"/>
      <c r="N10" s="17">
        <v>50</v>
      </c>
      <c r="O10" s="17">
        <v>1</v>
      </c>
      <c r="P10" s="16"/>
      <c r="Q10" s="16"/>
      <c r="R10" s="12" t="s">
        <v>35</v>
      </c>
      <c r="S10" s="16"/>
      <c r="T10" s="16"/>
      <c r="U10" s="18">
        <v>20</v>
      </c>
      <c r="V10" s="18"/>
      <c r="W10" s="18"/>
      <c r="X10" s="18">
        <v>10</v>
      </c>
      <c r="Y10" s="18">
        <v>5</v>
      </c>
      <c r="Z10" s="157"/>
      <c r="AA10" s="157"/>
      <c r="AB10" s="157"/>
      <c r="AC10" s="157"/>
      <c r="AD10" s="157"/>
      <c r="AE10" s="84"/>
      <c r="AF10" s="84"/>
      <c r="AG10" s="84"/>
      <c r="AH10" s="84"/>
      <c r="AI10" s="84"/>
      <c r="AJ10" s="157"/>
      <c r="AK10" s="157"/>
      <c r="AL10" s="157"/>
      <c r="AM10" s="157"/>
      <c r="AN10" s="157"/>
      <c r="AO10" s="84"/>
      <c r="AP10" s="84"/>
      <c r="AQ10" s="84"/>
      <c r="AR10" s="84"/>
      <c r="AS10" s="84"/>
      <c r="AT10" s="157"/>
      <c r="AU10" s="157"/>
      <c r="AV10" s="157"/>
      <c r="AW10" s="157"/>
      <c r="AX10" s="160"/>
      <c r="BA10" s="40">
        <f>K10</f>
        <v>20</v>
      </c>
      <c r="BB10" s="40">
        <f>P10</f>
        <v>0</v>
      </c>
      <c r="BC10" s="40">
        <f t="shared" ref="BC10:BC20" si="0">U10+Z10+AE10+AJ10+AO10</f>
        <v>20</v>
      </c>
      <c r="BD10" s="40">
        <f>AT10</f>
        <v>0</v>
      </c>
      <c r="BE10" s="95">
        <f>SUM(BA10:BD10)</f>
        <v>40</v>
      </c>
    </row>
    <row r="11" spans="1:58" s="103" customFormat="1" ht="31.5" customHeight="1" x14ac:dyDescent="0.2">
      <c r="A11" s="96">
        <v>2</v>
      </c>
      <c r="B11" s="96" t="s">
        <v>147</v>
      </c>
      <c r="C11" s="97" t="s">
        <v>148</v>
      </c>
      <c r="D11" s="395" t="s">
        <v>149</v>
      </c>
      <c r="E11" s="96" t="s">
        <v>150</v>
      </c>
      <c r="F11" s="96" t="s">
        <v>151</v>
      </c>
      <c r="G11" s="97">
        <f>SUM(K11,K12,P11,P12,U11,U12,Z11,Z12,AE11,AE12,AJ11,AJ12,AO11,AO12,AT11,AT12)</f>
        <v>47</v>
      </c>
      <c r="H11" s="97">
        <v>2</v>
      </c>
      <c r="I11" s="97">
        <f>SUM(U11,U12,Z11,Z12,AE11,AE12,AJ11,AJ12,AO11,AO12,AT11,AT12)</f>
        <v>39</v>
      </c>
      <c r="J11" s="97">
        <v>1</v>
      </c>
      <c r="K11" s="98"/>
      <c r="L11" s="98"/>
      <c r="M11" s="98"/>
      <c r="N11" s="98"/>
      <c r="O11" s="98"/>
      <c r="P11" s="97">
        <v>6</v>
      </c>
      <c r="Q11" s="97"/>
      <c r="R11" s="97" t="s">
        <v>45</v>
      </c>
      <c r="S11" s="97">
        <v>25</v>
      </c>
      <c r="T11" s="97">
        <v>2</v>
      </c>
      <c r="U11" s="96">
        <v>6</v>
      </c>
      <c r="V11" s="96"/>
      <c r="W11" s="96"/>
      <c r="X11" s="96">
        <v>5</v>
      </c>
      <c r="Y11" s="96">
        <v>10</v>
      </c>
      <c r="Z11" s="150"/>
      <c r="AA11" s="150"/>
      <c r="AB11" s="150"/>
      <c r="AC11" s="150"/>
      <c r="AD11" s="150"/>
      <c r="AE11" s="96"/>
      <c r="AF11" s="96"/>
      <c r="AG11" s="96"/>
      <c r="AH11" s="96"/>
      <c r="AI11" s="96"/>
      <c r="AJ11" s="150"/>
      <c r="AK11" s="150"/>
      <c r="AL11" s="150"/>
      <c r="AM11" s="150"/>
      <c r="AN11" s="150"/>
      <c r="AO11" s="96"/>
      <c r="AP11" s="96"/>
      <c r="AQ11" s="96"/>
      <c r="AR11" s="96"/>
      <c r="AS11" s="96"/>
      <c r="AT11" s="150"/>
      <c r="AU11" s="150"/>
      <c r="AV11" s="150"/>
      <c r="AW11" s="150"/>
      <c r="AX11" s="152"/>
      <c r="AZ11"/>
      <c r="BA11" s="101">
        <f t="shared" ref="BA11:BA18" si="1">K11</f>
        <v>0</v>
      </c>
      <c r="BB11" s="101">
        <f t="shared" ref="BB11:BB18" si="2">P11</f>
        <v>6</v>
      </c>
      <c r="BC11" s="101">
        <f t="shared" si="0"/>
        <v>6</v>
      </c>
      <c r="BD11" s="101">
        <f t="shared" ref="BD11:BD18" si="3">AT11</f>
        <v>0</v>
      </c>
      <c r="BE11" s="102">
        <f t="shared" ref="BE11:BE18" si="4">SUM(BA11:BD11)</f>
        <v>12</v>
      </c>
    </row>
    <row r="12" spans="1:58" s="103" customFormat="1" ht="31.5" customHeight="1" x14ac:dyDescent="0.2">
      <c r="A12" s="96">
        <v>3</v>
      </c>
      <c r="B12" s="96" t="s">
        <v>147</v>
      </c>
      <c r="C12" s="97" t="s">
        <v>148</v>
      </c>
      <c r="D12" s="396"/>
      <c r="E12" s="96" t="s">
        <v>150</v>
      </c>
      <c r="F12" s="139" t="s">
        <v>152</v>
      </c>
      <c r="G12" s="97"/>
      <c r="H12" s="97"/>
      <c r="I12" s="97"/>
      <c r="J12" s="97"/>
      <c r="K12" s="98">
        <v>2</v>
      </c>
      <c r="L12" s="98"/>
      <c r="M12" s="98"/>
      <c r="N12" s="104"/>
      <c r="O12" s="104"/>
      <c r="P12" s="97"/>
      <c r="Q12" s="97"/>
      <c r="R12" s="97"/>
      <c r="S12" s="97"/>
      <c r="T12" s="97"/>
      <c r="U12" s="96"/>
      <c r="V12" s="96"/>
      <c r="W12" s="96"/>
      <c r="X12" s="105"/>
      <c r="Y12" s="105"/>
      <c r="Z12" s="150">
        <v>6</v>
      </c>
      <c r="AA12" s="150"/>
      <c r="AB12" s="150"/>
      <c r="AC12" s="150">
        <v>5</v>
      </c>
      <c r="AD12" s="150">
        <v>10</v>
      </c>
      <c r="AE12" s="96">
        <v>10</v>
      </c>
      <c r="AF12" s="96"/>
      <c r="AG12" s="96"/>
      <c r="AH12" s="96">
        <v>5</v>
      </c>
      <c r="AI12" s="96">
        <v>10</v>
      </c>
      <c r="AJ12" s="150">
        <v>12</v>
      </c>
      <c r="AK12" s="150"/>
      <c r="AL12" s="150"/>
      <c r="AM12" s="150">
        <v>15</v>
      </c>
      <c r="AN12" s="150">
        <v>4</v>
      </c>
      <c r="AO12" s="96">
        <v>5</v>
      </c>
      <c r="AP12" s="96"/>
      <c r="AQ12" s="96"/>
      <c r="AR12" s="96">
        <v>15</v>
      </c>
      <c r="AS12" s="96">
        <v>4</v>
      </c>
      <c r="AT12" s="150"/>
      <c r="AU12" s="150"/>
      <c r="AV12" s="150"/>
      <c r="AW12" s="167"/>
      <c r="AX12" s="152"/>
      <c r="AZ12"/>
      <c r="BA12" s="101">
        <f t="shared" ref="BA12" si="5">K12</f>
        <v>2</v>
      </c>
      <c r="BB12" s="101">
        <f t="shared" ref="BB12:BB13" si="6">P12</f>
        <v>0</v>
      </c>
      <c r="BC12" s="101">
        <f t="shared" si="0"/>
        <v>33</v>
      </c>
      <c r="BD12" s="101">
        <f t="shared" ref="BD12:BD13" si="7">AT12</f>
        <v>0</v>
      </c>
      <c r="BE12" s="102">
        <f t="shared" ref="BE12" si="8">SUM(BA12:BD12)</f>
        <v>35</v>
      </c>
      <c r="BF12" s="103">
        <f>SUM(BE11:BE12)</f>
        <v>47</v>
      </c>
    </row>
    <row r="13" spans="1:58" s="112" customFormat="1" ht="31.5" customHeight="1" x14ac:dyDescent="0.2">
      <c r="A13" s="106">
        <v>4</v>
      </c>
      <c r="B13" s="106" t="s">
        <v>153</v>
      </c>
      <c r="C13" s="107" t="s">
        <v>154</v>
      </c>
      <c r="D13" s="396"/>
      <c r="E13" s="106" t="s">
        <v>155</v>
      </c>
      <c r="F13" s="106" t="s">
        <v>156</v>
      </c>
      <c r="G13" s="108">
        <f>SUM(K13:K15,P13:P15,U13:U15,Z13:Z15,AE13:AE15,AJ13:AJ15,AO13:AO15,AT13:AT15)</f>
        <v>104</v>
      </c>
      <c r="H13" s="107">
        <v>5</v>
      </c>
      <c r="I13" s="107">
        <f>SUM(U13:U15,Z13:Z15,AE13:AE15,AJ13:AJ15,AO13:AO15,AT13:AT15)</f>
        <v>79</v>
      </c>
      <c r="J13" s="107">
        <v>3</v>
      </c>
      <c r="K13" s="109"/>
      <c r="L13" s="109"/>
      <c r="M13" s="109"/>
      <c r="N13" s="110"/>
      <c r="O13" s="110"/>
      <c r="P13" s="107">
        <v>14</v>
      </c>
      <c r="Q13" s="107"/>
      <c r="R13" s="107"/>
      <c r="S13" s="107">
        <v>25</v>
      </c>
      <c r="T13" s="107">
        <v>2</v>
      </c>
      <c r="U13" s="106">
        <v>18</v>
      </c>
      <c r="V13" s="106"/>
      <c r="W13" s="106"/>
      <c r="X13" s="111">
        <v>5</v>
      </c>
      <c r="Y13" s="111">
        <v>10</v>
      </c>
      <c r="Z13" s="168"/>
      <c r="AA13" s="168"/>
      <c r="AB13" s="168"/>
      <c r="AC13" s="169"/>
      <c r="AD13" s="169"/>
      <c r="AE13" s="106"/>
      <c r="AF13" s="106"/>
      <c r="AG13" s="106"/>
      <c r="AH13" s="106"/>
      <c r="AI13" s="106"/>
      <c r="AJ13" s="168"/>
      <c r="AK13" s="168"/>
      <c r="AL13" s="168"/>
      <c r="AM13" s="169"/>
      <c r="AN13" s="169"/>
      <c r="AO13" s="106"/>
      <c r="AP13" s="106"/>
      <c r="AQ13" s="106"/>
      <c r="AR13" s="106"/>
      <c r="AS13" s="106"/>
      <c r="AT13" s="168"/>
      <c r="AU13" s="168"/>
      <c r="AV13" s="168"/>
      <c r="AW13" s="169"/>
      <c r="AX13" s="170"/>
      <c r="AZ13"/>
      <c r="BA13" s="113">
        <f>K13</f>
        <v>0</v>
      </c>
      <c r="BB13" s="113">
        <f t="shared" si="6"/>
        <v>14</v>
      </c>
      <c r="BC13" s="113">
        <f t="shared" si="0"/>
        <v>18</v>
      </c>
      <c r="BD13" s="113">
        <f t="shared" si="7"/>
        <v>0</v>
      </c>
      <c r="BE13" s="114">
        <f>SUM(BA13:BD13)</f>
        <v>32</v>
      </c>
    </row>
    <row r="14" spans="1:58" s="112" customFormat="1" ht="31.5" customHeight="1" x14ac:dyDescent="0.2">
      <c r="A14" s="106">
        <v>5</v>
      </c>
      <c r="B14" s="106" t="s">
        <v>153</v>
      </c>
      <c r="C14" s="107" t="s">
        <v>154</v>
      </c>
      <c r="D14" s="396"/>
      <c r="E14" s="106" t="s">
        <v>155</v>
      </c>
      <c r="F14" s="106" t="s">
        <v>157</v>
      </c>
      <c r="G14" s="107"/>
      <c r="H14" s="107"/>
      <c r="I14" s="107"/>
      <c r="J14" s="107"/>
      <c r="K14" s="109"/>
      <c r="L14" s="109"/>
      <c r="M14" s="109"/>
      <c r="N14" s="110"/>
      <c r="O14" s="110"/>
      <c r="P14" s="107">
        <v>3</v>
      </c>
      <c r="Q14" s="107"/>
      <c r="R14" s="107"/>
      <c r="S14" s="107">
        <v>25</v>
      </c>
      <c r="T14" s="107">
        <v>2</v>
      </c>
      <c r="U14" s="106">
        <v>5</v>
      </c>
      <c r="V14" s="106"/>
      <c r="W14" s="106"/>
      <c r="X14" s="111">
        <v>5</v>
      </c>
      <c r="Y14" s="111">
        <v>10</v>
      </c>
      <c r="Z14" s="168"/>
      <c r="AA14" s="168"/>
      <c r="AB14" s="168"/>
      <c r="AC14" s="169"/>
      <c r="AD14" s="169"/>
      <c r="AE14" s="106"/>
      <c r="AF14" s="106"/>
      <c r="AG14" s="106"/>
      <c r="AH14" s="106"/>
      <c r="AI14" s="106"/>
      <c r="AJ14" s="168"/>
      <c r="AK14" s="168"/>
      <c r="AL14" s="168"/>
      <c r="AM14" s="169"/>
      <c r="AN14" s="169"/>
      <c r="AO14" s="106"/>
      <c r="AP14" s="106"/>
      <c r="AQ14" s="106"/>
      <c r="AR14" s="106"/>
      <c r="AS14" s="106"/>
      <c r="AT14" s="168"/>
      <c r="AU14" s="168"/>
      <c r="AV14" s="168"/>
      <c r="AW14" s="169"/>
      <c r="AX14" s="170"/>
      <c r="AZ14"/>
      <c r="BA14" s="113">
        <f t="shared" ref="BA14" si="9">K14</f>
        <v>0</v>
      </c>
      <c r="BB14" s="113">
        <f t="shared" ref="BB14" si="10">P14</f>
        <v>3</v>
      </c>
      <c r="BC14" s="113">
        <f t="shared" si="0"/>
        <v>5</v>
      </c>
      <c r="BD14" s="113">
        <f t="shared" ref="BD14" si="11">AT14</f>
        <v>0</v>
      </c>
      <c r="BE14" s="114">
        <f t="shared" ref="BE14" si="12">SUM(BA14:BD14)</f>
        <v>8</v>
      </c>
    </row>
    <row r="15" spans="1:58" s="112" customFormat="1" ht="33.75" customHeight="1" x14ac:dyDescent="0.2">
      <c r="A15" s="106">
        <v>6</v>
      </c>
      <c r="B15" s="106" t="s">
        <v>153</v>
      </c>
      <c r="C15" s="107" t="s">
        <v>154</v>
      </c>
      <c r="D15" s="396"/>
      <c r="E15" s="106" t="s">
        <v>155</v>
      </c>
      <c r="F15" s="139" t="s">
        <v>158</v>
      </c>
      <c r="G15" s="107"/>
      <c r="H15" s="107"/>
      <c r="I15" s="107"/>
      <c r="J15" s="107"/>
      <c r="K15" s="109">
        <v>8</v>
      </c>
      <c r="L15" s="109"/>
      <c r="M15" s="109"/>
      <c r="N15" s="110"/>
      <c r="O15" s="110"/>
      <c r="P15" s="107"/>
      <c r="Q15" s="107"/>
      <c r="R15" s="107" t="s">
        <v>45</v>
      </c>
      <c r="S15" s="107"/>
      <c r="T15" s="107"/>
      <c r="U15" s="106"/>
      <c r="V15" s="106"/>
      <c r="W15" s="106"/>
      <c r="X15" s="111"/>
      <c r="Y15" s="111"/>
      <c r="Z15" s="168">
        <v>21</v>
      </c>
      <c r="AA15" s="168"/>
      <c r="AB15" s="168"/>
      <c r="AC15" s="169">
        <v>5</v>
      </c>
      <c r="AD15" s="169">
        <v>10</v>
      </c>
      <c r="AE15" s="106">
        <v>10</v>
      </c>
      <c r="AF15" s="106"/>
      <c r="AG15" s="106"/>
      <c r="AH15" s="106">
        <v>5</v>
      </c>
      <c r="AI15" s="106">
        <v>10</v>
      </c>
      <c r="AJ15" s="168">
        <v>20</v>
      </c>
      <c r="AK15" s="168"/>
      <c r="AL15" s="168"/>
      <c r="AM15" s="169">
        <v>15</v>
      </c>
      <c r="AN15" s="169">
        <v>4</v>
      </c>
      <c r="AO15" s="106">
        <v>5</v>
      </c>
      <c r="AP15" s="106"/>
      <c r="AQ15" s="106"/>
      <c r="AR15" s="106">
        <v>15</v>
      </c>
      <c r="AS15" s="106">
        <v>4</v>
      </c>
      <c r="AT15" s="168"/>
      <c r="AU15" s="168"/>
      <c r="AV15" s="168"/>
      <c r="AW15" s="169"/>
      <c r="AX15" s="170"/>
      <c r="AZ15"/>
      <c r="BA15" s="113">
        <f>K15</f>
        <v>8</v>
      </c>
      <c r="BB15" s="113">
        <f t="shared" si="2"/>
        <v>0</v>
      </c>
      <c r="BC15" s="113">
        <f t="shared" si="0"/>
        <v>56</v>
      </c>
      <c r="BD15" s="113">
        <f t="shared" si="3"/>
        <v>0</v>
      </c>
      <c r="BE15" s="114">
        <f t="shared" si="4"/>
        <v>64</v>
      </c>
      <c r="BF15" s="112">
        <f>SUM(BE13:BE15)</f>
        <v>104</v>
      </c>
    </row>
    <row r="16" spans="1:58" s="103" customFormat="1" ht="31.9" customHeight="1" x14ac:dyDescent="0.2">
      <c r="A16" s="96">
        <v>7</v>
      </c>
      <c r="B16" s="96" t="s">
        <v>159</v>
      </c>
      <c r="C16" s="97" t="s">
        <v>160</v>
      </c>
      <c r="D16" s="396"/>
      <c r="E16" s="96" t="s">
        <v>161</v>
      </c>
      <c r="F16" s="96" t="s">
        <v>162</v>
      </c>
      <c r="G16" s="97">
        <f>SUM(K16,K17,P16,P17,U16,U17,Z16,Z17,AE16,AE17,AJ16,AJ17,AO16,AO17,AT16,AT17)</f>
        <v>109</v>
      </c>
      <c r="H16" s="97">
        <v>5</v>
      </c>
      <c r="I16" s="97">
        <f>SUM(U16,U17,Z16,Z17,AE16,AE17,AJ16,AJ17,AO16,AO17,AT16,AT17)</f>
        <v>83</v>
      </c>
      <c r="J16" s="97">
        <v>3</v>
      </c>
      <c r="K16" s="98"/>
      <c r="L16" s="98"/>
      <c r="M16" s="115"/>
      <c r="N16" s="98"/>
      <c r="O16" s="98"/>
      <c r="P16" s="116">
        <v>18</v>
      </c>
      <c r="Q16" s="97"/>
      <c r="R16" s="97" t="s">
        <v>45</v>
      </c>
      <c r="S16" s="97">
        <v>25</v>
      </c>
      <c r="T16" s="97">
        <v>2</v>
      </c>
      <c r="U16" s="96">
        <v>18</v>
      </c>
      <c r="V16" s="96"/>
      <c r="W16" s="117"/>
      <c r="X16" s="96">
        <v>5</v>
      </c>
      <c r="Y16" s="96">
        <v>10</v>
      </c>
      <c r="Z16" s="150"/>
      <c r="AA16" s="150"/>
      <c r="AB16" s="171"/>
      <c r="AC16" s="150"/>
      <c r="AD16" s="150"/>
      <c r="AE16" s="141"/>
      <c r="AF16" s="96"/>
      <c r="AG16" s="96"/>
      <c r="AH16" s="96"/>
      <c r="AI16" s="96"/>
      <c r="AJ16" s="150"/>
      <c r="AK16" s="150"/>
      <c r="AL16" s="171"/>
      <c r="AM16" s="150"/>
      <c r="AN16" s="150"/>
      <c r="AO16" s="141"/>
      <c r="AP16" s="96"/>
      <c r="AQ16" s="96"/>
      <c r="AR16" s="96"/>
      <c r="AS16" s="96"/>
      <c r="AT16" s="150"/>
      <c r="AU16" s="150"/>
      <c r="AV16" s="171"/>
      <c r="AW16" s="150"/>
      <c r="AX16" s="152"/>
      <c r="AZ16"/>
      <c r="BA16" s="101">
        <f t="shared" si="1"/>
        <v>0</v>
      </c>
      <c r="BB16" s="101">
        <f t="shared" si="2"/>
        <v>18</v>
      </c>
      <c r="BC16" s="101">
        <f t="shared" si="0"/>
        <v>18</v>
      </c>
      <c r="BD16" s="101">
        <f t="shared" si="3"/>
        <v>0</v>
      </c>
      <c r="BE16" s="102">
        <f t="shared" si="4"/>
        <v>36</v>
      </c>
    </row>
    <row r="17" spans="1:60" s="103" customFormat="1" ht="31.9" customHeight="1" x14ac:dyDescent="0.2">
      <c r="A17" s="96">
        <v>8</v>
      </c>
      <c r="B17" s="96" t="s">
        <v>159</v>
      </c>
      <c r="C17" s="97" t="s">
        <v>160</v>
      </c>
      <c r="D17" s="396"/>
      <c r="E17" s="96" t="s">
        <v>161</v>
      </c>
      <c r="F17" s="139" t="s">
        <v>163</v>
      </c>
      <c r="G17" s="97"/>
      <c r="H17" s="97"/>
      <c r="I17" s="97"/>
      <c r="J17" s="97"/>
      <c r="K17" s="98">
        <v>8</v>
      </c>
      <c r="L17" s="98"/>
      <c r="M17" s="115"/>
      <c r="N17" s="118"/>
      <c r="O17" s="118"/>
      <c r="P17" s="116"/>
      <c r="Q17" s="97"/>
      <c r="R17" s="97"/>
      <c r="S17" s="97"/>
      <c r="T17" s="97"/>
      <c r="U17" s="96"/>
      <c r="V17" s="96"/>
      <c r="W17" s="117"/>
      <c r="X17" s="119"/>
      <c r="Y17" s="119"/>
      <c r="Z17" s="150">
        <v>18</v>
      </c>
      <c r="AA17" s="150"/>
      <c r="AB17" s="171"/>
      <c r="AC17" s="150">
        <v>5</v>
      </c>
      <c r="AD17" s="150">
        <v>10</v>
      </c>
      <c r="AE17" s="141">
        <v>10</v>
      </c>
      <c r="AF17" s="96"/>
      <c r="AG17" s="96"/>
      <c r="AH17" s="96">
        <v>5</v>
      </c>
      <c r="AI17" s="96">
        <v>10</v>
      </c>
      <c r="AJ17" s="150">
        <v>32</v>
      </c>
      <c r="AK17" s="150"/>
      <c r="AL17" s="171"/>
      <c r="AM17" s="150">
        <v>15</v>
      </c>
      <c r="AN17" s="150">
        <v>4</v>
      </c>
      <c r="AO17" s="141">
        <v>5</v>
      </c>
      <c r="AP17" s="96"/>
      <c r="AQ17" s="96"/>
      <c r="AR17" s="96">
        <v>15</v>
      </c>
      <c r="AS17" s="96">
        <v>4</v>
      </c>
      <c r="AT17" s="150"/>
      <c r="AU17" s="150"/>
      <c r="AV17" s="171"/>
      <c r="AW17" s="172"/>
      <c r="AX17" s="152"/>
      <c r="AZ17"/>
      <c r="BA17" s="101">
        <f t="shared" ref="BA17" si="13">K17</f>
        <v>8</v>
      </c>
      <c r="BB17" s="101">
        <f t="shared" ref="BB17" si="14">P17</f>
        <v>0</v>
      </c>
      <c r="BC17" s="101">
        <f t="shared" si="0"/>
        <v>65</v>
      </c>
      <c r="BD17" s="101">
        <f t="shared" ref="BD17" si="15">AT17</f>
        <v>0</v>
      </c>
      <c r="BE17" s="102">
        <f t="shared" ref="BE17" si="16">SUM(BA17:BD17)</f>
        <v>73</v>
      </c>
      <c r="BF17" s="103">
        <f>SUM(BE16:BE17)</f>
        <v>109</v>
      </c>
    </row>
    <row r="18" spans="1:60" s="112" customFormat="1" ht="45.75" customHeight="1" x14ac:dyDescent="0.2">
      <c r="A18" s="106">
        <v>9</v>
      </c>
      <c r="B18" s="106" t="s">
        <v>164</v>
      </c>
      <c r="C18" s="107" t="s">
        <v>165</v>
      </c>
      <c r="D18" s="396"/>
      <c r="E18" s="106" t="s">
        <v>166</v>
      </c>
      <c r="F18" s="106" t="s">
        <v>167</v>
      </c>
      <c r="G18" s="108">
        <f>SUM(K18:K20,P18:P20,U18:U20,Z18:Z20,AE18:AE20,AJ18:AJ20,AO18:AO20,AT18:AT20)</f>
        <v>103</v>
      </c>
      <c r="H18" s="107">
        <v>5</v>
      </c>
      <c r="I18" s="107">
        <f>SUM(U18:U20,Z18:Z20,AE18:AE20,AJ18:AJ20,AO18:AO20,AT18:AT20)</f>
        <v>62</v>
      </c>
      <c r="J18" s="107">
        <v>2</v>
      </c>
      <c r="K18" s="109">
        <v>20</v>
      </c>
      <c r="L18" s="109"/>
      <c r="M18" s="109"/>
      <c r="N18" s="134">
        <v>50</v>
      </c>
      <c r="O18" s="134">
        <v>1</v>
      </c>
      <c r="P18" s="107">
        <v>16</v>
      </c>
      <c r="Q18" s="107"/>
      <c r="S18" s="107">
        <v>25</v>
      </c>
      <c r="T18" s="107">
        <v>2</v>
      </c>
      <c r="U18" s="106">
        <v>34</v>
      </c>
      <c r="V18" s="106"/>
      <c r="W18" s="106"/>
      <c r="X18" s="135">
        <v>5</v>
      </c>
      <c r="Y18" s="135">
        <v>10</v>
      </c>
      <c r="Z18" s="168"/>
      <c r="AA18" s="168"/>
      <c r="AB18" s="168"/>
      <c r="AC18" s="173"/>
      <c r="AD18" s="173"/>
      <c r="AE18" s="106"/>
      <c r="AF18" s="106"/>
      <c r="AG18" s="106"/>
      <c r="AH18" s="106"/>
      <c r="AI18" s="106"/>
      <c r="AJ18" s="168"/>
      <c r="AK18" s="168"/>
      <c r="AL18" s="168"/>
      <c r="AM18" s="173"/>
      <c r="AN18" s="173"/>
      <c r="AO18" s="106"/>
      <c r="AP18" s="106"/>
      <c r="AQ18" s="106"/>
      <c r="AR18" s="106"/>
      <c r="AS18" s="106"/>
      <c r="AT18" s="168"/>
      <c r="AU18" s="168"/>
      <c r="AV18" s="168"/>
      <c r="AW18" s="173"/>
      <c r="AX18" s="170"/>
      <c r="AZ18"/>
      <c r="BA18" s="113">
        <f t="shared" si="1"/>
        <v>20</v>
      </c>
      <c r="BB18" s="113">
        <f t="shared" si="2"/>
        <v>16</v>
      </c>
      <c r="BC18" s="113">
        <f t="shared" si="0"/>
        <v>34</v>
      </c>
      <c r="BD18" s="113">
        <f t="shared" si="3"/>
        <v>0</v>
      </c>
      <c r="BE18" s="114">
        <f t="shared" si="4"/>
        <v>70</v>
      </c>
    </row>
    <row r="19" spans="1:60" s="112" customFormat="1" ht="45.75" customHeight="1" x14ac:dyDescent="0.2">
      <c r="A19" s="106">
        <v>10</v>
      </c>
      <c r="B19" s="106" t="s">
        <v>164</v>
      </c>
      <c r="C19" s="107" t="s">
        <v>165</v>
      </c>
      <c r="D19" s="396"/>
      <c r="E19" s="106" t="s">
        <v>166</v>
      </c>
      <c r="F19" s="106" t="s">
        <v>168</v>
      </c>
      <c r="G19" s="107"/>
      <c r="H19" s="107"/>
      <c r="I19" s="107"/>
      <c r="J19" s="107"/>
      <c r="K19" s="109"/>
      <c r="L19" s="109"/>
      <c r="M19" s="109"/>
      <c r="N19" s="134"/>
      <c r="O19" s="134"/>
      <c r="P19" s="107">
        <v>5</v>
      </c>
      <c r="Q19" s="107"/>
      <c r="R19" s="107"/>
      <c r="S19" s="107">
        <v>25</v>
      </c>
      <c r="T19" s="107">
        <v>2</v>
      </c>
      <c r="U19" s="106"/>
      <c r="V19" s="106"/>
      <c r="W19" s="106"/>
      <c r="X19" s="135"/>
      <c r="Y19" s="135"/>
      <c r="Z19" s="168"/>
      <c r="AA19" s="168"/>
      <c r="AB19" s="168"/>
      <c r="AC19" s="173"/>
      <c r="AD19" s="173"/>
      <c r="AE19" s="106"/>
      <c r="AF19" s="106"/>
      <c r="AG19" s="106"/>
      <c r="AH19" s="106"/>
      <c r="AI19" s="106"/>
      <c r="AJ19" s="168"/>
      <c r="AK19" s="168"/>
      <c r="AL19" s="168"/>
      <c r="AM19" s="173"/>
      <c r="AN19" s="173"/>
      <c r="AO19" s="106"/>
      <c r="AP19" s="106"/>
      <c r="AQ19" s="106"/>
      <c r="AR19" s="106"/>
      <c r="AS19" s="106"/>
      <c r="AT19" s="168"/>
      <c r="AU19" s="168"/>
      <c r="AV19" s="168"/>
      <c r="AW19" s="173"/>
      <c r="AX19" s="170"/>
      <c r="AZ19"/>
      <c r="BA19" s="113">
        <f t="shared" ref="BA19:BA20" si="17">K19</f>
        <v>0</v>
      </c>
      <c r="BB19" s="113">
        <f t="shared" ref="BB19:BB20" si="18">P19</f>
        <v>5</v>
      </c>
      <c r="BC19" s="113">
        <f t="shared" si="0"/>
        <v>0</v>
      </c>
      <c r="BD19" s="113">
        <f t="shared" ref="BD19:BD20" si="19">AT19</f>
        <v>0</v>
      </c>
      <c r="BE19" s="114">
        <f t="shared" ref="BE19:BE20" si="20">SUM(BA19:BD19)</f>
        <v>5</v>
      </c>
    </row>
    <row r="20" spans="1:60" s="112" customFormat="1" ht="45.75" customHeight="1" x14ac:dyDescent="0.2">
      <c r="A20" s="106">
        <v>11</v>
      </c>
      <c r="B20" s="106" t="s">
        <v>164</v>
      </c>
      <c r="C20" s="107" t="s">
        <v>165</v>
      </c>
      <c r="D20" s="397"/>
      <c r="E20" s="106" t="s">
        <v>166</v>
      </c>
      <c r="F20" s="139" t="s">
        <v>169</v>
      </c>
      <c r="G20" s="107"/>
      <c r="H20" s="107"/>
      <c r="I20" s="107"/>
      <c r="J20" s="107"/>
      <c r="K20" s="109"/>
      <c r="L20" s="109"/>
      <c r="M20" s="109"/>
      <c r="N20" s="134"/>
      <c r="O20" s="134"/>
      <c r="P20" s="107"/>
      <c r="Q20" s="107"/>
      <c r="R20" s="168" t="s">
        <v>35</v>
      </c>
      <c r="S20" s="107"/>
      <c r="T20" s="107"/>
      <c r="U20" s="106"/>
      <c r="V20" s="106"/>
      <c r="W20" s="106"/>
      <c r="X20" s="135"/>
      <c r="Y20" s="135"/>
      <c r="Z20" s="168">
        <v>5</v>
      </c>
      <c r="AA20" s="168"/>
      <c r="AB20" s="168"/>
      <c r="AC20" s="173">
        <v>5</v>
      </c>
      <c r="AD20" s="173">
        <v>10</v>
      </c>
      <c r="AE20" s="106">
        <v>10</v>
      </c>
      <c r="AF20" s="106"/>
      <c r="AG20" s="106"/>
      <c r="AH20" s="106">
        <v>5</v>
      </c>
      <c r="AI20" s="106">
        <v>10</v>
      </c>
      <c r="AJ20" s="168">
        <v>8</v>
      </c>
      <c r="AK20" s="168"/>
      <c r="AL20" s="168"/>
      <c r="AM20" s="173">
        <v>15</v>
      </c>
      <c r="AN20" s="173">
        <v>4</v>
      </c>
      <c r="AO20" s="106">
        <v>5</v>
      </c>
      <c r="AP20" s="106"/>
      <c r="AQ20" s="106"/>
      <c r="AR20" s="106">
        <v>15</v>
      </c>
      <c r="AS20" s="106">
        <v>4</v>
      </c>
      <c r="AT20" s="168"/>
      <c r="AU20" s="168"/>
      <c r="AV20" s="168"/>
      <c r="AW20" s="173"/>
      <c r="AX20" s="170"/>
      <c r="AZ20"/>
      <c r="BA20" s="113">
        <f t="shared" si="17"/>
        <v>0</v>
      </c>
      <c r="BB20" s="113">
        <f t="shared" si="18"/>
        <v>0</v>
      </c>
      <c r="BC20" s="113">
        <f t="shared" si="0"/>
        <v>28</v>
      </c>
      <c r="BD20" s="113">
        <f t="shared" si="19"/>
        <v>0</v>
      </c>
      <c r="BE20" s="114">
        <f t="shared" si="20"/>
        <v>28</v>
      </c>
      <c r="BF20" s="112">
        <f>SUM(BE18:BE20)</f>
        <v>103</v>
      </c>
      <c r="BH20" s="146"/>
    </row>
    <row r="21" spans="1:60" x14ac:dyDescent="0.2">
      <c r="A21" s="385" t="s">
        <v>69</v>
      </c>
      <c r="B21" s="385"/>
      <c r="C21" s="385"/>
      <c r="D21" s="385"/>
      <c r="E21" s="385"/>
      <c r="F21" s="385"/>
      <c r="G21" s="16">
        <f>SUM(G10:G20)</f>
        <v>403</v>
      </c>
      <c r="H21" s="45">
        <f>SUM(H10:H20)</f>
        <v>20</v>
      </c>
      <c r="I21" s="16">
        <f>SUM(I10:I20)</f>
        <v>283</v>
      </c>
      <c r="J21" s="45">
        <f>SUM(J10:J20)</f>
        <v>11</v>
      </c>
      <c r="K21" s="62">
        <f>SUM(K10:K20)</f>
        <v>58</v>
      </c>
      <c r="L21" s="17"/>
      <c r="M21" s="17"/>
      <c r="N21" s="17"/>
      <c r="O21" s="17"/>
      <c r="P21" s="16">
        <f>SUM(P10:P20)</f>
        <v>62</v>
      </c>
      <c r="Q21" s="12"/>
      <c r="R21" s="12"/>
      <c r="S21" s="12"/>
      <c r="T21" s="12"/>
      <c r="U21" s="74">
        <f>SUM(U10:U20)</f>
        <v>101</v>
      </c>
      <c r="V21" s="18"/>
      <c r="W21" s="18"/>
      <c r="X21" s="18"/>
      <c r="Y21" s="18"/>
      <c r="Z21" s="80">
        <f>SUM(Z10:Z20)</f>
        <v>50</v>
      </c>
      <c r="AA21" s="140"/>
      <c r="AB21" s="140"/>
      <c r="AC21" s="140"/>
      <c r="AD21" s="140"/>
      <c r="AE21" s="80">
        <f>SUM(AE10:AE20)</f>
        <v>40</v>
      </c>
      <c r="AF21" s="18"/>
      <c r="AG21" s="18"/>
      <c r="AH21" s="18"/>
      <c r="AI21" s="18"/>
      <c r="AJ21" s="80">
        <f>SUM(AJ10:AJ20)</f>
        <v>72</v>
      </c>
      <c r="AK21" s="140"/>
      <c r="AL21" s="140"/>
      <c r="AM21" s="140"/>
      <c r="AN21" s="140"/>
      <c r="AO21" s="80">
        <f>SUM(AO10:AO20)</f>
        <v>20</v>
      </c>
      <c r="AP21" s="18"/>
      <c r="AQ21" s="18"/>
      <c r="AR21" s="18"/>
      <c r="AS21" s="18"/>
      <c r="AT21" s="140"/>
      <c r="AU21" s="140"/>
      <c r="AV21" s="140"/>
      <c r="AW21" s="140"/>
      <c r="AX21" s="151"/>
    </row>
    <row r="22" spans="1:60" x14ac:dyDescent="0.2">
      <c r="A22" s="368" t="s">
        <v>70</v>
      </c>
      <c r="B22" s="368"/>
      <c r="C22" s="368"/>
      <c r="D22" s="368"/>
      <c r="E22" s="368"/>
      <c r="F22" s="368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368"/>
      <c r="S22" s="368"/>
      <c r="T22" s="368"/>
      <c r="U22" s="368"/>
      <c r="V22" s="368"/>
      <c r="W22" s="368"/>
      <c r="X22" s="368"/>
      <c r="Y22" s="368"/>
      <c r="Z22" s="368"/>
      <c r="AA22" s="368"/>
      <c r="AB22" s="368"/>
      <c r="AC22" s="368"/>
      <c r="AD22" s="368"/>
      <c r="AE22" s="368"/>
      <c r="AF22" s="368"/>
      <c r="AG22" s="368"/>
      <c r="AH22" s="368"/>
      <c r="AI22" s="368"/>
      <c r="AJ22" s="368"/>
      <c r="AK22" s="368"/>
      <c r="AL22" s="368"/>
      <c r="AM22" s="368"/>
      <c r="AN22" s="368"/>
      <c r="AO22" s="368"/>
      <c r="AP22" s="368"/>
      <c r="AQ22" s="368"/>
      <c r="AR22" s="368"/>
      <c r="AS22" s="368"/>
      <c r="AT22" s="368"/>
      <c r="AU22" s="368"/>
      <c r="AV22" s="368"/>
      <c r="AW22" s="368"/>
      <c r="AX22" s="368"/>
    </row>
    <row r="23" spans="1:60" ht="13.5" customHeight="1" x14ac:dyDescent="0.2">
      <c r="A23" s="18"/>
      <c r="B23" s="18"/>
      <c r="C23" s="1"/>
      <c r="D23" s="298"/>
      <c r="E23" s="369"/>
      <c r="F23" s="21"/>
      <c r="G23" s="12"/>
      <c r="H23" s="12"/>
      <c r="I23" s="12"/>
      <c r="J23" s="12"/>
      <c r="K23" s="17"/>
      <c r="L23" s="17"/>
      <c r="M23" s="17"/>
      <c r="N23" s="17"/>
      <c r="O23" s="17"/>
      <c r="P23" s="12"/>
      <c r="Q23" s="12"/>
      <c r="R23" s="12"/>
      <c r="S23" s="12"/>
      <c r="T23" s="12"/>
      <c r="U23" s="17"/>
      <c r="V23" s="17"/>
      <c r="W23" s="17"/>
      <c r="X23" s="17"/>
      <c r="Y23" s="17"/>
      <c r="Z23" s="157"/>
      <c r="AA23" s="157"/>
      <c r="AB23" s="157"/>
      <c r="AC23" s="157"/>
      <c r="AD23" s="157"/>
      <c r="AE23" s="84"/>
      <c r="AF23" s="84"/>
      <c r="AG23" s="84"/>
      <c r="AH23" s="84"/>
      <c r="AI23" s="84"/>
      <c r="AJ23" s="157"/>
      <c r="AK23" s="157"/>
      <c r="AL23" s="157"/>
      <c r="AM23" s="157"/>
      <c r="AN23" s="157"/>
      <c r="AO23" s="84"/>
      <c r="AP23" s="84"/>
      <c r="AQ23" s="84"/>
      <c r="AR23" s="84"/>
      <c r="AS23" s="84"/>
      <c r="AT23" s="157"/>
      <c r="AU23" s="157"/>
      <c r="AV23" s="157"/>
      <c r="AW23" s="157"/>
      <c r="AX23" s="160"/>
      <c r="BA23" s="40">
        <f>K23</f>
        <v>0</v>
      </c>
      <c r="BB23" s="40">
        <f>P23</f>
        <v>0</v>
      </c>
      <c r="BC23" s="40">
        <f>U23+Z23+AE23+AJ23+AO23</f>
        <v>0</v>
      </c>
      <c r="BD23" s="40">
        <f>AT23</f>
        <v>0</v>
      </c>
      <c r="BE23" s="95">
        <f>SUM(BA23:BD23)</f>
        <v>0</v>
      </c>
    </row>
    <row r="24" spans="1:60" x14ac:dyDescent="0.2">
      <c r="A24" s="373" t="s">
        <v>75</v>
      </c>
      <c r="B24" s="373"/>
      <c r="C24" s="373"/>
      <c r="D24" s="373"/>
      <c r="E24" s="373"/>
      <c r="F24" s="373"/>
      <c r="G24" s="16">
        <f>SUM(G23)</f>
        <v>0</v>
      </c>
      <c r="H24" s="16">
        <f>SUM(H23)</f>
        <v>0</v>
      </c>
      <c r="I24" s="16">
        <f>SUM(I23)</f>
        <v>0</v>
      </c>
      <c r="J24" s="16">
        <f>SUM(J23)</f>
        <v>0</v>
      </c>
      <c r="K24" s="17"/>
      <c r="L24" s="17"/>
      <c r="M24" s="17"/>
      <c r="N24" s="39"/>
      <c r="O24" s="17"/>
      <c r="P24" s="16">
        <f>SUM(P23)</f>
        <v>0</v>
      </c>
      <c r="Q24" s="28"/>
      <c r="R24" s="12"/>
      <c r="S24" s="28"/>
      <c r="T24" s="12"/>
      <c r="U24" s="17"/>
      <c r="V24" s="17"/>
      <c r="W24" s="17"/>
      <c r="X24" s="39"/>
      <c r="Y24" s="17"/>
      <c r="Z24" s="158"/>
      <c r="AA24" s="158"/>
      <c r="AB24" s="158"/>
      <c r="AC24" s="159"/>
      <c r="AD24" s="158"/>
      <c r="AE24" s="163"/>
      <c r="AF24" s="163"/>
      <c r="AG24" s="84"/>
      <c r="AH24" s="163"/>
      <c r="AI24" s="84"/>
      <c r="AJ24" s="158"/>
      <c r="AK24" s="158"/>
      <c r="AL24" s="158"/>
      <c r="AM24" s="159"/>
      <c r="AN24" s="158"/>
      <c r="AO24" s="163"/>
      <c r="AP24" s="163"/>
      <c r="AQ24" s="84"/>
      <c r="AR24" s="163"/>
      <c r="AS24" s="84"/>
      <c r="AT24" s="158"/>
      <c r="AU24" s="158"/>
      <c r="AV24" s="158"/>
      <c r="AW24" s="159"/>
      <c r="AX24" s="161"/>
    </row>
    <row r="25" spans="1:60" x14ac:dyDescent="0.2">
      <c r="A25" s="368" t="s">
        <v>76</v>
      </c>
      <c r="B25" s="368"/>
      <c r="C25" s="368"/>
      <c r="D25" s="368"/>
      <c r="E25" s="368"/>
      <c r="F25" s="368"/>
      <c r="G25" s="368"/>
      <c r="H25" s="368"/>
      <c r="I25" s="368"/>
      <c r="J25" s="368"/>
      <c r="K25" s="368"/>
      <c r="L25" s="368"/>
      <c r="M25" s="368"/>
      <c r="N25" s="368"/>
      <c r="O25" s="368"/>
      <c r="P25" s="368"/>
      <c r="Q25" s="368"/>
      <c r="R25" s="368"/>
      <c r="S25" s="368"/>
      <c r="T25" s="368"/>
      <c r="U25" s="368"/>
      <c r="V25" s="368"/>
      <c r="W25" s="368"/>
      <c r="X25" s="368"/>
      <c r="Y25" s="368"/>
      <c r="Z25" s="368"/>
      <c r="AA25" s="368"/>
      <c r="AB25" s="368"/>
      <c r="AC25" s="368"/>
      <c r="AD25" s="368"/>
      <c r="AE25" s="368"/>
      <c r="AF25" s="368"/>
      <c r="AG25" s="368"/>
      <c r="AH25" s="368"/>
      <c r="AI25" s="368"/>
      <c r="AJ25" s="368"/>
      <c r="AK25" s="368"/>
      <c r="AL25" s="368"/>
      <c r="AM25" s="368"/>
      <c r="AN25" s="368"/>
      <c r="AO25" s="368"/>
      <c r="AP25" s="368"/>
      <c r="AQ25" s="368"/>
      <c r="AR25" s="368"/>
      <c r="AS25" s="368"/>
      <c r="AT25" s="368"/>
      <c r="AU25" s="368"/>
      <c r="AV25" s="368"/>
      <c r="AW25" s="368"/>
      <c r="AX25" s="368"/>
    </row>
    <row r="26" spans="1:60" ht="24.6" customHeight="1" x14ac:dyDescent="0.2">
      <c r="A26" s="18">
        <v>12</v>
      </c>
      <c r="B26" s="18" t="s">
        <v>113</v>
      </c>
      <c r="C26" s="1" t="s">
        <v>114</v>
      </c>
      <c r="D26" s="372" t="s">
        <v>115</v>
      </c>
      <c r="E26" s="372"/>
      <c r="F26" s="18" t="s">
        <v>116</v>
      </c>
      <c r="G26" s="12">
        <f>K26+P26+U26+Z26+AE26+AJ26+AO26+AT26</f>
        <v>30</v>
      </c>
      <c r="H26" s="12">
        <v>2</v>
      </c>
      <c r="I26" s="12">
        <f>Z26+AE26+AJ26+AO26+AT26</f>
        <v>0</v>
      </c>
      <c r="J26" s="12"/>
      <c r="K26" s="17"/>
      <c r="L26" s="17"/>
      <c r="M26" s="17"/>
      <c r="N26" s="17"/>
      <c r="O26" s="17"/>
      <c r="P26" s="16"/>
      <c r="Q26" s="16"/>
      <c r="R26" s="16"/>
      <c r="S26" s="16"/>
      <c r="T26" s="16"/>
      <c r="U26" s="17">
        <v>30</v>
      </c>
      <c r="V26" s="17" t="s">
        <v>45</v>
      </c>
      <c r="W26" s="17"/>
      <c r="X26" s="17">
        <v>15</v>
      </c>
      <c r="Y26" s="17">
        <v>4</v>
      </c>
      <c r="Z26" s="140"/>
      <c r="AA26" s="140"/>
      <c r="AB26" s="140"/>
      <c r="AC26" s="140"/>
      <c r="AD26" s="140"/>
      <c r="AE26" s="50"/>
      <c r="AF26" s="50"/>
      <c r="AG26" s="50"/>
      <c r="AH26" s="50"/>
      <c r="AI26" s="50"/>
      <c r="AJ26" s="140"/>
      <c r="AK26" s="140"/>
      <c r="AL26" s="140"/>
      <c r="AM26" s="140"/>
      <c r="AN26" s="140"/>
      <c r="AO26" s="50"/>
      <c r="AP26" s="50"/>
      <c r="AQ26" s="50"/>
      <c r="AR26" s="50"/>
      <c r="AS26" s="50"/>
      <c r="AT26" s="140"/>
      <c r="AU26" s="140"/>
      <c r="AV26" s="140"/>
      <c r="AW26" s="140"/>
      <c r="AX26" s="151"/>
      <c r="BA26" s="40">
        <f>K26</f>
        <v>0</v>
      </c>
      <c r="BB26" s="40">
        <f>P26</f>
        <v>0</v>
      </c>
      <c r="BC26" s="40">
        <f>U26+Z26+AE26+AJ26+AO26</f>
        <v>30</v>
      </c>
      <c r="BD26" s="40">
        <f>AT26</f>
        <v>0</v>
      </c>
      <c r="BE26" s="95">
        <f>SUM(BA26:BD26)</f>
        <v>30</v>
      </c>
    </row>
    <row r="27" spans="1:60" s="260" customFormat="1" ht="24.6" customHeight="1" x14ac:dyDescent="0.2">
      <c r="A27" s="256"/>
      <c r="B27" s="256" t="s">
        <v>81</v>
      </c>
      <c r="C27" s="256" t="s">
        <v>82</v>
      </c>
      <c r="D27" s="383" t="s">
        <v>83</v>
      </c>
      <c r="E27" s="384"/>
      <c r="F27" s="258" t="s">
        <v>84</v>
      </c>
      <c r="G27" s="256">
        <v>20</v>
      </c>
      <c r="H27" s="256">
        <v>0</v>
      </c>
      <c r="I27" s="256">
        <f t="shared" ref="I27" si="21">Z27+AE27+AJ27+AO27+AT27</f>
        <v>0</v>
      </c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>
        <v>20</v>
      </c>
      <c r="V27" s="256"/>
      <c r="W27" s="256" t="s">
        <v>55</v>
      </c>
      <c r="X27" s="267">
        <v>20</v>
      </c>
      <c r="Y27" s="256">
        <v>3</v>
      </c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256"/>
      <c r="AW27" s="256"/>
      <c r="AX27" s="257"/>
      <c r="BA27" s="261">
        <f t="shared" ref="BA27" si="22">K27</f>
        <v>0</v>
      </c>
      <c r="BB27" s="261">
        <f t="shared" ref="BB27" si="23">P27</f>
        <v>0</v>
      </c>
      <c r="BC27" s="261">
        <f>U27+Z27+AE27+AJ27+AO27</f>
        <v>20</v>
      </c>
      <c r="BD27" s="261">
        <f t="shared" ref="BD27" si="24">AT27</f>
        <v>0</v>
      </c>
      <c r="BE27" s="262">
        <f t="shared" ref="BE27" si="25">SUM(BA27:BD27)</f>
        <v>20</v>
      </c>
    </row>
    <row r="28" spans="1:60" x14ac:dyDescent="0.2">
      <c r="A28" s="373" t="s">
        <v>85</v>
      </c>
      <c r="B28" s="373"/>
      <c r="C28" s="373"/>
      <c r="D28" s="373"/>
      <c r="E28" s="373"/>
      <c r="F28" s="373"/>
      <c r="G28" s="16">
        <f>SUM(G26:G27)</f>
        <v>50</v>
      </c>
      <c r="H28" s="16">
        <f>SUM(H26:H26)</f>
        <v>2</v>
      </c>
      <c r="I28" s="16">
        <f>SUM(I26:I26)</f>
        <v>0</v>
      </c>
      <c r="J28" s="16">
        <f>SUM(J26:J26)</f>
        <v>0</v>
      </c>
      <c r="K28" s="7"/>
      <c r="L28" s="7"/>
      <c r="M28" s="7"/>
      <c r="N28" s="10"/>
      <c r="O28" s="7"/>
      <c r="P28" s="16">
        <f>SUM(P26:P26)</f>
        <v>0</v>
      </c>
      <c r="Q28" s="11"/>
      <c r="R28" s="5"/>
      <c r="S28" s="11"/>
      <c r="T28" s="5"/>
      <c r="U28" s="50">
        <f>SUM(U26:U27)</f>
        <v>50</v>
      </c>
      <c r="V28" s="7"/>
      <c r="W28" s="7"/>
      <c r="X28" s="10"/>
      <c r="Y28" s="7"/>
      <c r="Z28" s="158"/>
      <c r="AA28" s="158"/>
      <c r="AB28" s="158"/>
      <c r="AC28" s="159"/>
      <c r="AD28" s="158"/>
      <c r="AE28" s="163"/>
      <c r="AF28" s="163"/>
      <c r="AG28" s="84"/>
      <c r="AH28" s="163"/>
      <c r="AI28" s="84"/>
      <c r="AJ28" s="158"/>
      <c r="AK28" s="158"/>
      <c r="AL28" s="158"/>
      <c r="AM28" s="159"/>
      <c r="AN28" s="158"/>
      <c r="AO28" s="163"/>
      <c r="AP28" s="163"/>
      <c r="AQ28" s="84"/>
      <c r="AR28" s="163"/>
      <c r="AS28" s="84"/>
      <c r="AT28" s="158"/>
      <c r="AU28" s="158"/>
      <c r="AV28" s="158"/>
      <c r="AW28" s="159"/>
      <c r="AX28" s="161"/>
    </row>
    <row r="29" spans="1:60" ht="12.75" customHeight="1" x14ac:dyDescent="0.2">
      <c r="A29" s="368" t="s">
        <v>170</v>
      </c>
      <c r="B29" s="368"/>
      <c r="C29" s="368"/>
      <c r="D29" s="368"/>
      <c r="E29" s="368"/>
      <c r="F29" s="368"/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68"/>
      <c r="R29" s="368"/>
      <c r="S29" s="368"/>
      <c r="T29" s="368"/>
      <c r="U29" s="368"/>
      <c r="V29" s="368"/>
      <c r="W29" s="368"/>
      <c r="X29" s="368"/>
      <c r="Y29" s="368"/>
      <c r="Z29" s="368"/>
      <c r="AA29" s="368"/>
      <c r="AB29" s="368"/>
      <c r="AC29" s="368"/>
      <c r="AD29" s="368"/>
      <c r="AE29" s="368"/>
      <c r="AF29" s="368"/>
      <c r="AG29" s="368"/>
      <c r="AH29" s="368"/>
      <c r="AI29" s="368"/>
      <c r="AJ29" s="368"/>
      <c r="AK29" s="368"/>
      <c r="AL29" s="368"/>
      <c r="AM29" s="368"/>
      <c r="AN29" s="368"/>
      <c r="AO29" s="368"/>
      <c r="AP29" s="368"/>
      <c r="AQ29" s="368"/>
      <c r="AR29" s="368"/>
      <c r="AS29" s="368"/>
      <c r="AT29" s="368"/>
      <c r="AU29" s="368"/>
      <c r="AV29" s="368"/>
      <c r="AW29" s="368"/>
      <c r="AX29" s="368"/>
    </row>
    <row r="30" spans="1:60" ht="24.6" customHeight="1" x14ac:dyDescent="0.2">
      <c r="A30" s="18">
        <v>13</v>
      </c>
      <c r="B30" s="18" t="s">
        <v>171</v>
      </c>
      <c r="C30" s="1" t="s">
        <v>172</v>
      </c>
      <c r="D30" s="372" t="s">
        <v>173</v>
      </c>
      <c r="E30" s="372"/>
      <c r="F30" s="18" t="s">
        <v>174</v>
      </c>
      <c r="G30" s="12">
        <f>K30+P30+U30+Z30+AE30+AJ30+AO30+AT30</f>
        <v>10</v>
      </c>
      <c r="H30" s="12">
        <v>1</v>
      </c>
      <c r="I30" s="12">
        <f t="shared" ref="I30:I35" si="26">Z30+AE30+AJ30+AO30+AT30</f>
        <v>0</v>
      </c>
      <c r="J30" s="12"/>
      <c r="K30" s="4"/>
      <c r="L30" s="4"/>
      <c r="M30" s="4"/>
      <c r="N30" s="4"/>
      <c r="O30" s="4"/>
      <c r="P30" s="12">
        <v>10</v>
      </c>
      <c r="Q30" s="5"/>
      <c r="R30" s="12" t="s">
        <v>45</v>
      </c>
      <c r="S30" s="12">
        <v>25</v>
      </c>
      <c r="T30" s="12">
        <v>2</v>
      </c>
      <c r="U30" s="4"/>
      <c r="V30" s="4"/>
      <c r="W30" s="4"/>
      <c r="X30" s="4"/>
      <c r="Y30" s="4"/>
      <c r="Z30" s="157"/>
      <c r="AA30" s="157"/>
      <c r="AB30" s="157"/>
      <c r="AC30" s="157"/>
      <c r="AD30" s="157"/>
      <c r="AE30" s="84"/>
      <c r="AF30" s="84"/>
      <c r="AG30" s="84"/>
      <c r="AH30" s="84"/>
      <c r="AI30" s="84"/>
      <c r="AJ30" s="157"/>
      <c r="AK30" s="157"/>
      <c r="AL30" s="157"/>
      <c r="AM30" s="157"/>
      <c r="AN30" s="157"/>
      <c r="AO30" s="84"/>
      <c r="AP30" s="84"/>
      <c r="AQ30" s="84"/>
      <c r="AR30" s="84"/>
      <c r="AS30" s="84"/>
      <c r="AT30" s="157"/>
      <c r="AU30" s="157"/>
      <c r="AV30" s="157"/>
      <c r="AW30" s="157"/>
      <c r="AX30" s="160"/>
      <c r="BA30" s="40">
        <f>K30</f>
        <v>0</v>
      </c>
      <c r="BB30" s="40">
        <f>P30</f>
        <v>10</v>
      </c>
      <c r="BC30" s="40">
        <f t="shared" ref="BC30:BC35" si="27">U30+Z30+AE30+AJ30+AO30</f>
        <v>0</v>
      </c>
      <c r="BD30" s="40">
        <f>AT30</f>
        <v>0</v>
      </c>
      <c r="BE30" s="95">
        <f>SUM(BA30:BD30)</f>
        <v>10</v>
      </c>
    </row>
    <row r="31" spans="1:60" s="103" customFormat="1" ht="33" customHeight="1" x14ac:dyDescent="0.2">
      <c r="A31" s="96">
        <v>14</v>
      </c>
      <c r="B31" s="117" t="s">
        <v>175</v>
      </c>
      <c r="C31" s="97" t="s">
        <v>176</v>
      </c>
      <c r="D31" s="272" t="s">
        <v>177</v>
      </c>
      <c r="E31" s="273"/>
      <c r="F31" s="139" t="s">
        <v>178</v>
      </c>
      <c r="G31" s="97">
        <f>SUM(K31,K32,P31,P32,U31,U32,Z31,Z32,AE31,AE32,AJ31,AJ32,AO31,AO32,AT31,AT32)</f>
        <v>32</v>
      </c>
      <c r="H31" s="97">
        <v>2</v>
      </c>
      <c r="I31" s="97">
        <f>SUM(Z31,Z32,AE31,AE32,AJ31,AJ32,AO31,AO32,AT31,AT32)</f>
        <v>0</v>
      </c>
      <c r="J31" s="97"/>
      <c r="K31" s="120"/>
      <c r="L31" s="120"/>
      <c r="M31" s="120"/>
      <c r="N31" s="120"/>
      <c r="O31" s="120"/>
      <c r="P31" s="97">
        <v>10</v>
      </c>
      <c r="Q31" s="121"/>
      <c r="R31" s="150" t="s">
        <v>45</v>
      </c>
      <c r="S31" s="97">
        <v>25</v>
      </c>
      <c r="T31" s="97">
        <v>2</v>
      </c>
      <c r="U31" s="98">
        <v>6</v>
      </c>
      <c r="V31" s="98"/>
      <c r="W31" s="98"/>
      <c r="X31" s="98">
        <v>10</v>
      </c>
      <c r="Y31" s="98">
        <v>5</v>
      </c>
      <c r="Z31" s="174"/>
      <c r="AA31" s="174"/>
      <c r="AB31" s="174"/>
      <c r="AC31" s="174"/>
      <c r="AD31" s="174"/>
      <c r="AE31" s="176"/>
      <c r="AF31" s="176"/>
      <c r="AG31" s="176"/>
      <c r="AH31" s="176"/>
      <c r="AI31" s="176"/>
      <c r="AJ31" s="174"/>
      <c r="AK31" s="174"/>
      <c r="AL31" s="174"/>
      <c r="AM31" s="174"/>
      <c r="AN31" s="174"/>
      <c r="AO31" s="176"/>
      <c r="AP31" s="176"/>
      <c r="AQ31" s="176"/>
      <c r="AR31" s="176"/>
      <c r="AS31" s="176"/>
      <c r="AT31" s="174"/>
      <c r="AU31" s="174"/>
      <c r="AV31" s="174"/>
      <c r="AW31" s="174"/>
      <c r="AX31" s="180"/>
      <c r="AY31" s="100"/>
      <c r="AZ31"/>
      <c r="BA31" s="122">
        <f t="shared" ref="BA31" si="28">K31</f>
        <v>0</v>
      </c>
      <c r="BB31" s="122">
        <f t="shared" ref="BB31" si="29">P31</f>
        <v>10</v>
      </c>
      <c r="BC31" s="122">
        <f t="shared" si="27"/>
        <v>6</v>
      </c>
      <c r="BD31" s="122">
        <f t="shared" ref="BD31" si="30">AT31</f>
        <v>0</v>
      </c>
      <c r="BE31" s="102">
        <f t="shared" ref="BE31" si="31">SUM(BA31:BD31)</f>
        <v>16</v>
      </c>
      <c r="BF31" s="100"/>
      <c r="BG31" s="100"/>
    </row>
    <row r="32" spans="1:60" s="103" customFormat="1" ht="33" customHeight="1" x14ac:dyDescent="0.2">
      <c r="A32" s="96">
        <v>15</v>
      </c>
      <c r="B32" s="117" t="s">
        <v>175</v>
      </c>
      <c r="C32" s="97" t="s">
        <v>176</v>
      </c>
      <c r="D32" s="272" t="s">
        <v>177</v>
      </c>
      <c r="E32" s="273"/>
      <c r="F32" s="96" t="s">
        <v>179</v>
      </c>
      <c r="G32" s="97"/>
      <c r="H32" s="97"/>
      <c r="I32" s="97"/>
      <c r="J32" s="97"/>
      <c r="K32" s="98"/>
      <c r="L32" s="98"/>
      <c r="M32" s="98"/>
      <c r="N32" s="98"/>
      <c r="O32" s="98"/>
      <c r="P32" s="97">
        <v>10</v>
      </c>
      <c r="Q32" s="97"/>
      <c r="R32" s="97" t="s">
        <v>45</v>
      </c>
      <c r="S32" s="97">
        <v>25</v>
      </c>
      <c r="T32" s="97">
        <v>2</v>
      </c>
      <c r="U32" s="98">
        <v>6</v>
      </c>
      <c r="V32" s="98"/>
      <c r="W32" s="98"/>
      <c r="X32" s="98">
        <v>10</v>
      </c>
      <c r="Y32" s="98">
        <v>5</v>
      </c>
      <c r="Z32" s="150"/>
      <c r="AA32" s="150"/>
      <c r="AB32" s="150"/>
      <c r="AC32" s="150"/>
      <c r="AD32" s="150"/>
      <c r="AE32" s="96"/>
      <c r="AF32" s="96"/>
      <c r="AG32" s="96"/>
      <c r="AH32" s="96"/>
      <c r="AI32" s="96"/>
      <c r="AJ32" s="150"/>
      <c r="AK32" s="150"/>
      <c r="AL32" s="150"/>
      <c r="AM32" s="150"/>
      <c r="AN32" s="150"/>
      <c r="AO32" s="96"/>
      <c r="AP32" s="96"/>
      <c r="AQ32" s="96"/>
      <c r="AR32" s="96"/>
      <c r="AS32" s="96"/>
      <c r="AT32" s="150"/>
      <c r="AU32" s="150"/>
      <c r="AV32" s="150"/>
      <c r="AW32" s="150"/>
      <c r="AX32" s="152"/>
      <c r="AY32" s="100"/>
      <c r="AZ32"/>
      <c r="BA32" s="122">
        <f t="shared" ref="BA32:BA35" si="32">K32</f>
        <v>0</v>
      </c>
      <c r="BB32" s="122">
        <f t="shared" ref="BB32:BB35" si="33">P32</f>
        <v>10</v>
      </c>
      <c r="BC32" s="122">
        <f t="shared" si="27"/>
        <v>6</v>
      </c>
      <c r="BD32" s="122">
        <f t="shared" ref="BD32:BD35" si="34">AT32</f>
        <v>0</v>
      </c>
      <c r="BE32" s="102">
        <f t="shared" ref="BE32:BE35" si="35">SUM(BA32:BD32)</f>
        <v>16</v>
      </c>
      <c r="BF32" s="100">
        <f>SUM(BE31:BE32)</f>
        <v>32</v>
      </c>
      <c r="BG32" s="100"/>
    </row>
    <row r="33" spans="1:231" ht="25.15" customHeight="1" x14ac:dyDescent="0.2">
      <c r="A33" s="18">
        <v>16</v>
      </c>
      <c r="B33" s="117" t="s">
        <v>180</v>
      </c>
      <c r="C33" s="12" t="s">
        <v>181</v>
      </c>
      <c r="D33" s="372" t="s">
        <v>182</v>
      </c>
      <c r="E33" s="372"/>
      <c r="F33" s="18" t="s">
        <v>44</v>
      </c>
      <c r="G33" s="12">
        <f>K33+P33+U33+Z33+AE33+AJ33+AO33+AT33</f>
        <v>50</v>
      </c>
      <c r="H33" s="12">
        <v>2</v>
      </c>
      <c r="I33" s="12">
        <f t="shared" si="26"/>
        <v>0</v>
      </c>
      <c r="J33" s="12"/>
      <c r="K33" s="4"/>
      <c r="L33" s="4"/>
      <c r="M33" s="4"/>
      <c r="N33" s="4"/>
      <c r="O33" s="4"/>
      <c r="P33" s="12">
        <v>40</v>
      </c>
      <c r="Q33" s="12"/>
      <c r="R33" s="12" t="s">
        <v>45</v>
      </c>
      <c r="S33" s="12">
        <v>25</v>
      </c>
      <c r="T33" s="12">
        <v>2</v>
      </c>
      <c r="U33" s="17">
        <v>10</v>
      </c>
      <c r="V33" s="17"/>
      <c r="W33" s="17"/>
      <c r="X33" s="17">
        <v>10</v>
      </c>
      <c r="Y33" s="17">
        <v>5</v>
      </c>
      <c r="Z33" s="157"/>
      <c r="AA33" s="157"/>
      <c r="AB33" s="157"/>
      <c r="AC33" s="157"/>
      <c r="AD33" s="157"/>
      <c r="AE33" s="81"/>
      <c r="AF33" s="81"/>
      <c r="AG33" s="81"/>
      <c r="AH33" s="81"/>
      <c r="AI33" s="81"/>
      <c r="AJ33" s="157"/>
      <c r="AK33" s="157"/>
      <c r="AL33" s="157"/>
      <c r="AM33" s="157"/>
      <c r="AN33" s="157"/>
      <c r="AO33" s="81"/>
      <c r="AP33" s="81"/>
      <c r="AQ33" s="81"/>
      <c r="AR33" s="81"/>
      <c r="AS33" s="81"/>
      <c r="AT33" s="157"/>
      <c r="AU33" s="157"/>
      <c r="AV33" s="157"/>
      <c r="AW33" s="157"/>
      <c r="AX33" s="160"/>
      <c r="BA33" s="40">
        <f t="shared" si="32"/>
        <v>0</v>
      </c>
      <c r="BB33" s="40">
        <f t="shared" si="33"/>
        <v>40</v>
      </c>
      <c r="BC33" s="40">
        <f t="shared" si="27"/>
        <v>10</v>
      </c>
      <c r="BD33" s="40">
        <f t="shared" si="34"/>
        <v>0</v>
      </c>
      <c r="BE33" s="95">
        <f t="shared" si="35"/>
        <v>50</v>
      </c>
    </row>
    <row r="34" spans="1:231" ht="24.6" customHeight="1" x14ac:dyDescent="0.2">
      <c r="A34" s="18">
        <v>17</v>
      </c>
      <c r="B34" s="18" t="s">
        <v>183</v>
      </c>
      <c r="C34" s="1" t="s">
        <v>184</v>
      </c>
      <c r="D34" s="404" t="s">
        <v>185</v>
      </c>
      <c r="E34" s="404"/>
      <c r="F34" s="269" t="s">
        <v>375</v>
      </c>
      <c r="G34" s="12">
        <f>K34+P34+U34+Z34+AE34+AJ34+AO34+AT34</f>
        <v>5</v>
      </c>
      <c r="H34" s="12">
        <v>1</v>
      </c>
      <c r="I34" s="12">
        <f>Z34+AE34+AJ34+AO34+AT34</f>
        <v>0</v>
      </c>
      <c r="J34" s="12"/>
      <c r="K34" s="17"/>
      <c r="L34" s="17"/>
      <c r="M34" s="17"/>
      <c r="N34" s="17"/>
      <c r="O34" s="17"/>
      <c r="P34" s="12">
        <v>5</v>
      </c>
      <c r="Q34" s="16"/>
      <c r="R34" s="12" t="s">
        <v>55</v>
      </c>
      <c r="S34" s="12">
        <v>25</v>
      </c>
      <c r="T34" s="12">
        <v>2</v>
      </c>
      <c r="U34" s="17"/>
      <c r="V34" s="17"/>
      <c r="W34" s="17"/>
      <c r="X34" s="17"/>
      <c r="Y34" s="17"/>
      <c r="Z34" s="157"/>
      <c r="AA34" s="157"/>
      <c r="AB34" s="157"/>
      <c r="AC34" s="157"/>
      <c r="AD34" s="157"/>
      <c r="AE34" s="84"/>
      <c r="AF34" s="84"/>
      <c r="AG34" s="84"/>
      <c r="AH34" s="84"/>
      <c r="AI34" s="84"/>
      <c r="AJ34" s="157"/>
      <c r="AK34" s="157"/>
      <c r="AL34" s="157"/>
      <c r="AM34" s="157"/>
      <c r="AN34" s="157"/>
      <c r="AO34" s="84"/>
      <c r="AP34" s="84"/>
      <c r="AQ34" s="84"/>
      <c r="AR34" s="84"/>
      <c r="AS34" s="84"/>
      <c r="AT34" s="157"/>
      <c r="AU34" s="157"/>
      <c r="AV34" s="157"/>
      <c r="AW34" s="157"/>
      <c r="AX34" s="160"/>
      <c r="BA34" s="40">
        <f t="shared" si="32"/>
        <v>0</v>
      </c>
      <c r="BB34" s="40">
        <f t="shared" si="33"/>
        <v>5</v>
      </c>
      <c r="BC34" s="40">
        <f t="shared" si="27"/>
        <v>0</v>
      </c>
      <c r="BD34" s="40">
        <f t="shared" si="34"/>
        <v>0</v>
      </c>
      <c r="BE34" s="95">
        <f t="shared" si="35"/>
        <v>5</v>
      </c>
    </row>
    <row r="35" spans="1:231" ht="24.6" customHeight="1" x14ac:dyDescent="0.2">
      <c r="A35" s="24">
        <v>18</v>
      </c>
      <c r="B35" s="18" t="s">
        <v>187</v>
      </c>
      <c r="C35" s="15" t="s">
        <v>188</v>
      </c>
      <c r="D35" s="393" t="s">
        <v>189</v>
      </c>
      <c r="E35" s="393"/>
      <c r="F35" s="24" t="s">
        <v>61</v>
      </c>
      <c r="G35" s="12">
        <f>K35+P35+U35+Z35+AE35+AJ35+AO35+AT35</f>
        <v>21</v>
      </c>
      <c r="H35" s="15">
        <v>2</v>
      </c>
      <c r="I35" s="12">
        <f t="shared" si="26"/>
        <v>0</v>
      </c>
      <c r="J35" s="15"/>
      <c r="K35" s="14"/>
      <c r="L35" s="14"/>
      <c r="M35" s="14"/>
      <c r="N35" s="14"/>
      <c r="O35" s="14"/>
      <c r="P35" s="15">
        <v>5</v>
      </c>
      <c r="Q35" s="15"/>
      <c r="R35" s="15" t="s">
        <v>45</v>
      </c>
      <c r="S35" s="70">
        <v>25</v>
      </c>
      <c r="T35" s="15">
        <v>2</v>
      </c>
      <c r="U35" s="25">
        <v>16</v>
      </c>
      <c r="V35" s="25"/>
      <c r="W35" s="25"/>
      <c r="X35" s="25">
        <v>15</v>
      </c>
      <c r="Y35" s="25">
        <v>4</v>
      </c>
      <c r="Z35" s="175"/>
      <c r="AA35" s="175"/>
      <c r="AB35" s="175"/>
      <c r="AC35" s="175"/>
      <c r="AD35" s="175"/>
      <c r="AE35" s="177"/>
      <c r="AF35" s="177"/>
      <c r="AG35" s="177"/>
      <c r="AH35" s="178"/>
      <c r="AI35" s="177"/>
      <c r="AJ35" s="175"/>
      <c r="AK35" s="175"/>
      <c r="AL35" s="175"/>
      <c r="AM35" s="175"/>
      <c r="AN35" s="175"/>
      <c r="AO35" s="177"/>
      <c r="AP35" s="177"/>
      <c r="AQ35" s="177"/>
      <c r="AR35" s="178"/>
      <c r="AS35" s="177"/>
      <c r="AT35" s="175"/>
      <c r="AU35" s="175"/>
      <c r="AV35" s="175"/>
      <c r="AW35" s="175"/>
      <c r="AX35" s="160"/>
      <c r="BA35" s="40">
        <f t="shared" si="32"/>
        <v>0</v>
      </c>
      <c r="BB35" s="40">
        <f t="shared" si="33"/>
        <v>5</v>
      </c>
      <c r="BC35" s="40">
        <f t="shared" si="27"/>
        <v>16</v>
      </c>
      <c r="BD35" s="40">
        <f t="shared" si="34"/>
        <v>0</v>
      </c>
      <c r="BE35" s="95">
        <f t="shared" si="35"/>
        <v>21</v>
      </c>
    </row>
    <row r="36" spans="1:231" s="40" customFormat="1" ht="13.15" customHeight="1" x14ac:dyDescent="0.2">
      <c r="A36" s="398" t="s">
        <v>190</v>
      </c>
      <c r="B36" s="399"/>
      <c r="C36" s="399"/>
      <c r="D36" s="399"/>
      <c r="E36" s="399"/>
      <c r="F36" s="400"/>
      <c r="G36" s="16">
        <f>SUM(G30:G35)</f>
        <v>118</v>
      </c>
      <c r="H36" s="16">
        <f>SUM(H30:H35)</f>
        <v>8</v>
      </c>
      <c r="I36" s="16">
        <f>SUM(I30:I35)</f>
        <v>0</v>
      </c>
      <c r="J36" s="16">
        <f>SUM(J30:J35)</f>
        <v>0</v>
      </c>
      <c r="K36" s="4"/>
      <c r="L36" s="4"/>
      <c r="M36" s="4"/>
      <c r="N36" s="4"/>
      <c r="O36" s="4"/>
      <c r="P36" s="16">
        <f>SUM(P30:P35)</f>
        <v>80</v>
      </c>
      <c r="Q36" s="6"/>
      <c r="R36" s="6"/>
      <c r="S36" s="2"/>
      <c r="T36" s="6"/>
      <c r="U36" s="50">
        <f>SUM(U30:U35)</f>
        <v>38</v>
      </c>
      <c r="V36" s="4"/>
      <c r="W36" s="4"/>
      <c r="X36" s="4"/>
      <c r="Y36" s="4"/>
      <c r="Z36" s="157"/>
      <c r="AA36" s="157"/>
      <c r="AB36" s="157"/>
      <c r="AC36" s="157"/>
      <c r="AD36" s="157"/>
      <c r="AE36" s="81"/>
      <c r="AF36" s="81"/>
      <c r="AG36" s="81"/>
      <c r="AH36" s="179"/>
      <c r="AI36" s="81"/>
      <c r="AJ36" s="157"/>
      <c r="AK36" s="157"/>
      <c r="AL36" s="157"/>
      <c r="AM36" s="157"/>
      <c r="AN36" s="157"/>
      <c r="AO36" s="81"/>
      <c r="AP36" s="81"/>
      <c r="AQ36" s="81"/>
      <c r="AR36" s="179"/>
      <c r="AS36" s="81"/>
      <c r="AT36" s="157"/>
      <c r="AU36" s="157"/>
      <c r="AV36" s="157"/>
      <c r="AW36" s="157"/>
      <c r="AX36" s="160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</row>
    <row r="37" spans="1:231" x14ac:dyDescent="0.2">
      <c r="A37" s="387" t="s">
        <v>136</v>
      </c>
      <c r="B37" s="388"/>
      <c r="C37" s="389"/>
      <c r="D37" s="389"/>
      <c r="E37" s="389"/>
      <c r="F37" s="389"/>
      <c r="G37" s="389"/>
      <c r="H37" s="389"/>
      <c r="I37" s="389"/>
      <c r="J37" s="389"/>
      <c r="K37" s="389"/>
      <c r="L37" s="389"/>
      <c r="M37" s="389"/>
      <c r="N37" s="389"/>
      <c r="O37" s="389"/>
      <c r="P37" s="389"/>
      <c r="Q37" s="389"/>
      <c r="R37" s="389"/>
      <c r="S37" s="389"/>
      <c r="T37" s="389"/>
      <c r="U37" s="389"/>
      <c r="V37" s="389"/>
      <c r="W37" s="389"/>
      <c r="X37" s="389"/>
      <c r="Y37" s="389"/>
      <c r="Z37" s="389"/>
      <c r="AA37" s="389"/>
      <c r="AB37" s="389"/>
      <c r="AC37" s="389"/>
      <c r="AD37" s="389"/>
      <c r="AE37" s="389"/>
      <c r="AF37" s="389"/>
      <c r="AG37" s="389"/>
      <c r="AH37" s="389"/>
      <c r="AI37" s="389"/>
      <c r="AJ37" s="389"/>
      <c r="AK37" s="389"/>
      <c r="AL37" s="389"/>
      <c r="AM37" s="389"/>
      <c r="AN37" s="389"/>
      <c r="AO37" s="389"/>
      <c r="AP37" s="389"/>
      <c r="AQ37" s="389"/>
      <c r="AR37" s="389"/>
      <c r="AS37" s="389"/>
      <c r="AT37" s="389"/>
      <c r="AU37" s="389"/>
      <c r="AV37" s="389"/>
      <c r="AW37" s="389"/>
      <c r="AX37" s="390"/>
    </row>
    <row r="38" spans="1:231" ht="24.6" customHeight="1" x14ac:dyDescent="0.2">
      <c r="A38" s="18">
        <v>19</v>
      </c>
      <c r="B38" s="18" t="s">
        <v>191</v>
      </c>
      <c r="C38" s="12" t="s">
        <v>192</v>
      </c>
      <c r="D38" s="372" t="s">
        <v>193</v>
      </c>
      <c r="E38" s="394"/>
      <c r="F38" s="18" t="s">
        <v>61</v>
      </c>
      <c r="G38" s="12">
        <v>90</v>
      </c>
      <c r="H38" s="43">
        <v>4</v>
      </c>
      <c r="I38" s="12">
        <v>90</v>
      </c>
      <c r="J38" s="43">
        <v>4</v>
      </c>
      <c r="K38" s="4"/>
      <c r="L38" s="4"/>
      <c r="M38" s="4"/>
      <c r="N38" s="4"/>
      <c r="O38" s="4"/>
      <c r="P38" s="6"/>
      <c r="Q38" s="6"/>
      <c r="R38" s="6"/>
      <c r="S38" s="2"/>
      <c r="T38" s="6"/>
      <c r="U38" s="4"/>
      <c r="V38" s="4"/>
      <c r="W38" s="4"/>
      <c r="X38" s="4"/>
      <c r="Y38" s="4"/>
      <c r="Z38" s="157"/>
      <c r="AA38" s="157"/>
      <c r="AB38" s="157"/>
      <c r="AC38" s="157"/>
      <c r="AD38" s="157"/>
      <c r="AE38" s="81"/>
      <c r="AF38" s="81"/>
      <c r="AG38" s="81"/>
      <c r="AH38" s="179"/>
      <c r="AI38" s="81"/>
      <c r="AJ38" s="157"/>
      <c r="AK38" s="157"/>
      <c r="AL38" s="157"/>
      <c r="AM38" s="157"/>
      <c r="AN38" s="157"/>
      <c r="AO38" s="6"/>
      <c r="AP38" s="6"/>
      <c r="AQ38" s="6"/>
      <c r="AR38" s="2"/>
      <c r="AS38" s="6"/>
      <c r="AT38" s="140">
        <v>90</v>
      </c>
      <c r="AU38" s="140">
        <v>4</v>
      </c>
      <c r="AV38" s="1" t="s">
        <v>45</v>
      </c>
      <c r="AW38" s="140">
        <v>5</v>
      </c>
      <c r="AX38" s="151">
        <v>10</v>
      </c>
      <c r="BA38" s="40">
        <f t="shared" ref="BA38" si="36">K38</f>
        <v>0</v>
      </c>
      <c r="BB38" s="40">
        <f t="shared" ref="BB38" si="37">P38</f>
        <v>0</v>
      </c>
      <c r="BC38" s="40">
        <f>U38+Z38+AE38+AJ38+AO38</f>
        <v>0</v>
      </c>
      <c r="BD38" s="40">
        <f t="shared" ref="BD38" si="38">AT38</f>
        <v>90</v>
      </c>
      <c r="BE38" s="95">
        <f t="shared" ref="BE38" si="39">SUM(BA38:BD38)</f>
        <v>90</v>
      </c>
    </row>
    <row r="39" spans="1:231" x14ac:dyDescent="0.2">
      <c r="A39" s="373" t="s">
        <v>140</v>
      </c>
      <c r="B39" s="373"/>
      <c r="C39" s="373"/>
      <c r="D39" s="373"/>
      <c r="E39" s="373"/>
      <c r="F39" s="373"/>
      <c r="G39" s="16">
        <f>G38</f>
        <v>90</v>
      </c>
      <c r="H39" s="16">
        <f>H38</f>
        <v>4</v>
      </c>
      <c r="I39" s="16">
        <f>I38</f>
        <v>90</v>
      </c>
      <c r="J39" s="16">
        <f>J38</f>
        <v>4</v>
      </c>
      <c r="K39" s="7"/>
      <c r="L39" s="7"/>
      <c r="M39" s="7"/>
      <c r="N39" s="10"/>
      <c r="O39" s="7"/>
      <c r="P39" s="11"/>
      <c r="Q39" s="11"/>
      <c r="R39" s="5"/>
      <c r="S39" s="11"/>
      <c r="T39" s="5"/>
      <c r="U39" s="7"/>
      <c r="V39" s="7"/>
      <c r="W39" s="7"/>
      <c r="X39" s="10"/>
      <c r="Y39" s="7"/>
      <c r="Z39" s="158"/>
      <c r="AA39" s="158"/>
      <c r="AB39" s="158"/>
      <c r="AC39" s="159"/>
      <c r="AD39" s="158"/>
      <c r="AE39" s="163"/>
      <c r="AF39" s="163"/>
      <c r="AG39" s="84"/>
      <c r="AH39" s="163"/>
      <c r="AI39" s="84"/>
      <c r="AJ39" s="158"/>
      <c r="AK39" s="158"/>
      <c r="AL39" s="158"/>
      <c r="AM39" s="159"/>
      <c r="AN39" s="158"/>
      <c r="AO39" s="11"/>
      <c r="AP39" s="11"/>
      <c r="AQ39" s="5"/>
      <c r="AR39" s="11"/>
      <c r="AS39" s="5"/>
      <c r="AT39" s="80">
        <f>AT38</f>
        <v>90</v>
      </c>
      <c r="AU39" s="158"/>
      <c r="AV39" s="140"/>
      <c r="AW39" s="159"/>
      <c r="AX39" s="161"/>
    </row>
    <row r="40" spans="1:231" x14ac:dyDescent="0.2">
      <c r="A40" s="391" t="s">
        <v>194</v>
      </c>
      <c r="B40" s="391"/>
      <c r="C40" s="391"/>
      <c r="D40" s="391"/>
      <c r="E40" s="391"/>
      <c r="F40" s="391"/>
      <c r="G40" s="32">
        <f>G8+G21+G28+G36+G39</f>
        <v>661</v>
      </c>
      <c r="H40" s="54">
        <f>H8+H21+H24+H28+H36+H39</f>
        <v>34</v>
      </c>
      <c r="I40" s="32">
        <f>I8+I21+I28+I24+I36</f>
        <v>283</v>
      </c>
      <c r="J40" s="31">
        <f>J8+J21+J28+J36+J39</f>
        <v>15</v>
      </c>
      <c r="K40" s="32">
        <f>K8+K21+K28+K36</f>
        <v>58</v>
      </c>
      <c r="L40" s="34"/>
      <c r="M40" s="34"/>
      <c r="N40" s="34"/>
      <c r="O40" s="34"/>
      <c r="P40" s="32">
        <f>P8+P21+P28+P36</f>
        <v>142</v>
      </c>
      <c r="Q40" s="34"/>
      <c r="R40" s="34"/>
      <c r="S40" s="34"/>
      <c r="T40" s="34"/>
      <c r="U40" s="32">
        <f>U8+U21+U28+U36</f>
        <v>189</v>
      </c>
      <c r="V40" s="34"/>
      <c r="W40" s="34"/>
      <c r="X40" s="34"/>
      <c r="Y40" s="34"/>
      <c r="Z40" s="32">
        <f>Z8+Z21+Z28+Z36</f>
        <v>50</v>
      </c>
      <c r="AA40" s="34"/>
      <c r="AB40" s="34"/>
      <c r="AC40" s="34"/>
      <c r="AD40" s="34"/>
      <c r="AE40" s="32">
        <f>AE8+AE21+AE28+AE36</f>
        <v>40</v>
      </c>
      <c r="AF40" s="34"/>
      <c r="AG40" s="34"/>
      <c r="AH40" s="34"/>
      <c r="AI40" s="34"/>
      <c r="AJ40" s="32">
        <f>AJ8+AJ21+AJ28+AJ36</f>
        <v>72</v>
      </c>
      <c r="AK40" s="34"/>
      <c r="AL40" s="34"/>
      <c r="AM40" s="34"/>
      <c r="AN40" s="34"/>
      <c r="AO40" s="32">
        <f>AO8+AO21+AO28+AO36</f>
        <v>20</v>
      </c>
      <c r="AP40" s="34"/>
      <c r="AQ40" s="34"/>
      <c r="AR40" s="34"/>
      <c r="AS40" s="34"/>
      <c r="AT40" s="32">
        <f>AT8+AT21+AT28+AT36+AT39</f>
        <v>90</v>
      </c>
      <c r="AU40" s="34"/>
      <c r="AV40" s="34"/>
      <c r="AW40" s="34"/>
      <c r="AX40" s="59"/>
    </row>
    <row r="41" spans="1:231" x14ac:dyDescent="0.2">
      <c r="A41" s="391"/>
      <c r="B41" s="391"/>
      <c r="C41" s="391"/>
      <c r="D41" s="391"/>
      <c r="E41" s="391"/>
      <c r="F41" s="391"/>
      <c r="G41" s="392" t="s">
        <v>87</v>
      </c>
      <c r="H41" s="392"/>
      <c r="I41" s="392"/>
      <c r="J41" s="392"/>
      <c r="K41" s="392"/>
      <c r="L41" s="392"/>
      <c r="M41" s="392"/>
      <c r="N41" s="392">
        <v>0</v>
      </c>
      <c r="O41" s="392"/>
      <c r="P41" s="35"/>
      <c r="Q41" s="35"/>
      <c r="R41" s="35"/>
      <c r="S41" s="35"/>
      <c r="T41" s="35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5"/>
      <c r="AF41" s="35"/>
      <c r="AG41" s="35"/>
      <c r="AH41" s="35"/>
      <c r="AI41" s="35"/>
      <c r="AJ41" s="36"/>
      <c r="AK41" s="36"/>
      <c r="AL41" s="36"/>
      <c r="AM41" s="36"/>
      <c r="AN41" s="36"/>
      <c r="AO41" s="35"/>
      <c r="AP41" s="35"/>
      <c r="AQ41" s="35"/>
      <c r="AR41" s="35"/>
      <c r="AS41" s="35"/>
      <c r="AT41" s="36"/>
      <c r="AU41" s="36"/>
      <c r="AV41" s="36"/>
      <c r="AW41" s="36"/>
      <c r="AX41" s="36"/>
      <c r="AZ41" s="94" t="s">
        <v>88</v>
      </c>
      <c r="BA41" s="95">
        <f>SUM(BA7:BA39)</f>
        <v>58</v>
      </c>
      <c r="BB41" s="95">
        <f t="shared" ref="BB41:BE41" si="40">SUM(BB7:BB39)</f>
        <v>142</v>
      </c>
      <c r="BC41" s="95">
        <f t="shared" si="40"/>
        <v>371</v>
      </c>
      <c r="BD41" s="95">
        <f t="shared" si="40"/>
        <v>90</v>
      </c>
      <c r="BE41" s="95">
        <f t="shared" si="40"/>
        <v>661</v>
      </c>
    </row>
    <row r="42" spans="1:231" ht="15.75" x14ac:dyDescent="0.25">
      <c r="A42"/>
      <c r="B42"/>
      <c r="D42"/>
      <c r="F42" s="190" t="s">
        <v>89</v>
      </c>
      <c r="G42" s="191"/>
      <c r="H42" s="254">
        <f>H8+H21+H24+H28+5+H39</f>
        <v>31</v>
      </c>
      <c r="I42"/>
      <c r="J42"/>
    </row>
    <row r="43" spans="1:231" x14ac:dyDescent="0.2">
      <c r="A43"/>
      <c r="B43"/>
      <c r="D43"/>
      <c r="F43"/>
      <c r="G43"/>
      <c r="H43"/>
      <c r="I43"/>
      <c r="J43"/>
    </row>
    <row r="44" spans="1:231" x14ac:dyDescent="0.2">
      <c r="A44"/>
      <c r="B44"/>
      <c r="D44"/>
      <c r="F44"/>
    </row>
    <row r="45" spans="1:231" x14ac:dyDescent="0.2">
      <c r="A45"/>
      <c r="B45"/>
      <c r="D45"/>
      <c r="F45"/>
    </row>
    <row r="46" spans="1:231" x14ac:dyDescent="0.2">
      <c r="A46"/>
      <c r="B46"/>
      <c r="D46"/>
      <c r="F46"/>
    </row>
    <row r="47" spans="1:231" x14ac:dyDescent="0.2">
      <c r="A47"/>
      <c r="B47"/>
      <c r="D47"/>
      <c r="F47"/>
    </row>
    <row r="48" spans="1:231" x14ac:dyDescent="0.2">
      <c r="A48"/>
      <c r="B48"/>
      <c r="D48"/>
      <c r="F48"/>
    </row>
    <row r="49" spans="1:6" x14ac:dyDescent="0.2">
      <c r="A49"/>
      <c r="B49"/>
      <c r="D49"/>
      <c r="F49"/>
    </row>
    <row r="50" spans="1:6" x14ac:dyDescent="0.2">
      <c r="A50"/>
      <c r="B50"/>
      <c r="D50"/>
      <c r="F50"/>
    </row>
    <row r="51" spans="1:6" x14ac:dyDescent="0.2">
      <c r="A51"/>
      <c r="B51"/>
      <c r="D51"/>
      <c r="F51"/>
    </row>
    <row r="52" spans="1:6" x14ac:dyDescent="0.2">
      <c r="A52"/>
      <c r="B52"/>
      <c r="D52"/>
      <c r="F52"/>
    </row>
    <row r="53" spans="1:6" x14ac:dyDescent="0.2">
      <c r="A53"/>
      <c r="B53"/>
      <c r="D53"/>
      <c r="F53"/>
    </row>
    <row r="54" spans="1:6" x14ac:dyDescent="0.2">
      <c r="A54"/>
      <c r="B54"/>
      <c r="D54"/>
      <c r="F54"/>
    </row>
    <row r="55" spans="1:6" x14ac:dyDescent="0.2">
      <c r="A55"/>
      <c r="B55"/>
      <c r="D55"/>
      <c r="F55"/>
    </row>
    <row r="56" spans="1:6" x14ac:dyDescent="0.2">
      <c r="A56"/>
      <c r="B56"/>
      <c r="D56"/>
      <c r="F56"/>
    </row>
    <row r="57" spans="1:6" x14ac:dyDescent="0.2">
      <c r="A57"/>
      <c r="B57"/>
      <c r="D57"/>
      <c r="F57"/>
    </row>
    <row r="58" spans="1:6" x14ac:dyDescent="0.2">
      <c r="A58"/>
      <c r="B58"/>
      <c r="D58"/>
      <c r="F58"/>
    </row>
    <row r="59" spans="1:6" x14ac:dyDescent="0.2">
      <c r="A59"/>
      <c r="B59"/>
      <c r="D59"/>
      <c r="F59"/>
    </row>
    <row r="60" spans="1:6" x14ac:dyDescent="0.2">
      <c r="A60"/>
      <c r="B60"/>
      <c r="D60"/>
      <c r="F60"/>
    </row>
    <row r="61" spans="1:6" x14ac:dyDescent="0.2">
      <c r="A61"/>
      <c r="B61"/>
      <c r="D61"/>
      <c r="F61"/>
    </row>
    <row r="62" spans="1:6" x14ac:dyDescent="0.2">
      <c r="A62"/>
      <c r="B62"/>
      <c r="D62"/>
      <c r="F62"/>
    </row>
    <row r="63" spans="1:6" x14ac:dyDescent="0.2">
      <c r="A63"/>
      <c r="B63"/>
      <c r="D63"/>
      <c r="F63"/>
    </row>
    <row r="64" spans="1:6" x14ac:dyDescent="0.2">
      <c r="A64"/>
      <c r="B64"/>
      <c r="D64"/>
      <c r="F64"/>
    </row>
    <row r="65" spans="1:6" x14ac:dyDescent="0.2">
      <c r="A65"/>
      <c r="B65"/>
      <c r="D65"/>
      <c r="F65"/>
    </row>
    <row r="66" spans="1:6" x14ac:dyDescent="0.2">
      <c r="A66"/>
      <c r="B66"/>
      <c r="D66"/>
      <c r="F66"/>
    </row>
    <row r="67" spans="1:6" x14ac:dyDescent="0.2">
      <c r="A67"/>
      <c r="B67"/>
      <c r="D67"/>
      <c r="F67"/>
    </row>
    <row r="68" spans="1:6" x14ac:dyDescent="0.2">
      <c r="A68"/>
      <c r="B68"/>
      <c r="D68"/>
      <c r="F68"/>
    </row>
    <row r="69" spans="1:6" x14ac:dyDescent="0.2">
      <c r="A69"/>
      <c r="B69"/>
      <c r="D69"/>
      <c r="F69"/>
    </row>
    <row r="70" spans="1:6" x14ac:dyDescent="0.2">
      <c r="A70"/>
      <c r="B70"/>
      <c r="D70"/>
      <c r="F70"/>
    </row>
    <row r="71" spans="1:6" x14ac:dyDescent="0.2">
      <c r="A71"/>
      <c r="B71"/>
      <c r="D71"/>
      <c r="F71"/>
    </row>
    <row r="72" spans="1:6" x14ac:dyDescent="0.2">
      <c r="A72"/>
      <c r="B72"/>
      <c r="D72"/>
      <c r="F72"/>
    </row>
    <row r="73" spans="1:6" x14ac:dyDescent="0.2">
      <c r="A73"/>
      <c r="B73"/>
      <c r="D73"/>
      <c r="F73"/>
    </row>
    <row r="74" spans="1:6" x14ac:dyDescent="0.2">
      <c r="A74"/>
      <c r="B74"/>
      <c r="D74"/>
      <c r="F74"/>
    </row>
    <row r="75" spans="1:6" x14ac:dyDescent="0.2">
      <c r="A75"/>
      <c r="B75"/>
      <c r="D75"/>
      <c r="F75"/>
    </row>
    <row r="76" spans="1:6" x14ac:dyDescent="0.2">
      <c r="A76"/>
      <c r="B76"/>
      <c r="D76"/>
      <c r="F76"/>
    </row>
    <row r="77" spans="1:6" x14ac:dyDescent="0.2">
      <c r="A77"/>
      <c r="B77"/>
      <c r="D77"/>
      <c r="F77"/>
    </row>
    <row r="78" spans="1:6" x14ac:dyDescent="0.2">
      <c r="A78"/>
      <c r="B78"/>
      <c r="D78"/>
      <c r="F78"/>
    </row>
    <row r="79" spans="1:6" x14ac:dyDescent="0.2">
      <c r="A79"/>
      <c r="B79"/>
      <c r="D79"/>
      <c r="F79"/>
    </row>
    <row r="80" spans="1:6" x14ac:dyDescent="0.2">
      <c r="A80"/>
      <c r="B80"/>
      <c r="D80"/>
      <c r="F80"/>
    </row>
    <row r="81" spans="1:6" x14ac:dyDescent="0.2">
      <c r="A81"/>
      <c r="B81"/>
      <c r="D81"/>
      <c r="F81"/>
    </row>
    <row r="82" spans="1:6" x14ac:dyDescent="0.2">
      <c r="A82"/>
      <c r="B82"/>
      <c r="D82"/>
      <c r="F82"/>
    </row>
    <row r="83" spans="1:6" x14ac:dyDescent="0.2">
      <c r="A83"/>
      <c r="B83"/>
      <c r="D83"/>
      <c r="F83"/>
    </row>
    <row r="84" spans="1:6" x14ac:dyDescent="0.2">
      <c r="A84"/>
      <c r="B84"/>
      <c r="D84"/>
      <c r="F84"/>
    </row>
    <row r="85" spans="1:6" x14ac:dyDescent="0.2">
      <c r="A85"/>
      <c r="B85"/>
      <c r="D85"/>
      <c r="F85"/>
    </row>
    <row r="86" spans="1:6" x14ac:dyDescent="0.2">
      <c r="A86"/>
      <c r="B86"/>
      <c r="D86"/>
      <c r="F86"/>
    </row>
    <row r="87" spans="1:6" x14ac:dyDescent="0.2">
      <c r="A87"/>
      <c r="B87"/>
      <c r="D87"/>
      <c r="F87"/>
    </row>
    <row r="88" spans="1:6" x14ac:dyDescent="0.2">
      <c r="A88"/>
      <c r="B88"/>
      <c r="D88"/>
      <c r="F88"/>
    </row>
    <row r="89" spans="1:6" x14ac:dyDescent="0.2">
      <c r="A89"/>
      <c r="B89"/>
      <c r="D89"/>
      <c r="F89"/>
    </row>
    <row r="90" spans="1:6" x14ac:dyDescent="0.2">
      <c r="A90"/>
      <c r="B90"/>
      <c r="D90"/>
      <c r="F90"/>
    </row>
    <row r="91" spans="1:6" x14ac:dyDescent="0.2">
      <c r="A91"/>
      <c r="B91"/>
      <c r="D91"/>
      <c r="F91"/>
    </row>
    <row r="92" spans="1:6" x14ac:dyDescent="0.2">
      <c r="A92"/>
      <c r="B92"/>
      <c r="D92"/>
      <c r="F92"/>
    </row>
    <row r="93" spans="1:6" x14ac:dyDescent="0.2">
      <c r="A93"/>
      <c r="B93"/>
      <c r="D93"/>
      <c r="F93"/>
    </row>
    <row r="94" spans="1:6" x14ac:dyDescent="0.2">
      <c r="A94"/>
      <c r="B94"/>
      <c r="D94"/>
      <c r="F94"/>
    </row>
    <row r="95" spans="1:6" x14ac:dyDescent="0.2">
      <c r="A95"/>
      <c r="B95"/>
      <c r="D95"/>
      <c r="F95"/>
    </row>
    <row r="96" spans="1:6" x14ac:dyDescent="0.2">
      <c r="A96"/>
      <c r="B96"/>
      <c r="D96"/>
      <c r="F96"/>
    </row>
    <row r="97" spans="1:6" x14ac:dyDescent="0.2">
      <c r="A97"/>
      <c r="B97"/>
      <c r="D97"/>
      <c r="F97"/>
    </row>
    <row r="98" spans="1:6" x14ac:dyDescent="0.2">
      <c r="A98"/>
      <c r="B98"/>
      <c r="D98"/>
      <c r="F98"/>
    </row>
    <row r="99" spans="1:6" x14ac:dyDescent="0.2">
      <c r="A99"/>
      <c r="B99"/>
      <c r="D99"/>
      <c r="F99"/>
    </row>
    <row r="100" spans="1:6" x14ac:dyDescent="0.2">
      <c r="A100"/>
      <c r="B100"/>
      <c r="D100"/>
      <c r="F100"/>
    </row>
    <row r="101" spans="1:6" x14ac:dyDescent="0.2">
      <c r="A101"/>
      <c r="B101"/>
      <c r="D101"/>
      <c r="F101"/>
    </row>
    <row r="102" spans="1:6" x14ac:dyDescent="0.2">
      <c r="A102"/>
      <c r="B102"/>
      <c r="D102"/>
      <c r="F102"/>
    </row>
    <row r="103" spans="1:6" x14ac:dyDescent="0.2">
      <c r="A103"/>
      <c r="B103"/>
      <c r="D103"/>
      <c r="F103"/>
    </row>
    <row r="104" spans="1:6" x14ac:dyDescent="0.2">
      <c r="A104"/>
      <c r="B104"/>
      <c r="D104"/>
      <c r="F104"/>
    </row>
    <row r="105" spans="1:6" x14ac:dyDescent="0.2">
      <c r="A105"/>
      <c r="B105"/>
      <c r="D105"/>
      <c r="F105"/>
    </row>
    <row r="106" spans="1:6" x14ac:dyDescent="0.2">
      <c r="A106"/>
      <c r="B106"/>
      <c r="D106"/>
      <c r="F106"/>
    </row>
    <row r="107" spans="1:6" x14ac:dyDescent="0.2">
      <c r="A107"/>
      <c r="B107"/>
      <c r="D107"/>
      <c r="F107"/>
    </row>
    <row r="108" spans="1:6" x14ac:dyDescent="0.2">
      <c r="A108"/>
      <c r="B108"/>
      <c r="D108"/>
      <c r="F108"/>
    </row>
    <row r="109" spans="1:6" x14ac:dyDescent="0.2">
      <c r="A109"/>
      <c r="B109"/>
      <c r="D109"/>
      <c r="F109"/>
    </row>
    <row r="110" spans="1:6" x14ac:dyDescent="0.2">
      <c r="A110"/>
      <c r="B110"/>
      <c r="D110"/>
      <c r="F110"/>
    </row>
    <row r="111" spans="1:6" x14ac:dyDescent="0.2">
      <c r="A111"/>
      <c r="B111"/>
      <c r="D111"/>
      <c r="F111"/>
    </row>
    <row r="112" spans="1:6" x14ac:dyDescent="0.2">
      <c r="A112"/>
      <c r="B112"/>
      <c r="D112"/>
      <c r="F112"/>
    </row>
    <row r="113" spans="1:6" x14ac:dyDescent="0.2">
      <c r="A113"/>
      <c r="B113"/>
      <c r="D113"/>
      <c r="F113"/>
    </row>
    <row r="114" spans="1:6" x14ac:dyDescent="0.2">
      <c r="A114"/>
      <c r="B114"/>
      <c r="D114"/>
      <c r="F114"/>
    </row>
    <row r="115" spans="1:6" x14ac:dyDescent="0.2">
      <c r="A115"/>
      <c r="B115"/>
      <c r="D115"/>
      <c r="F115"/>
    </row>
    <row r="116" spans="1:6" x14ac:dyDescent="0.2">
      <c r="A116"/>
      <c r="B116"/>
      <c r="D116"/>
      <c r="F116"/>
    </row>
    <row r="117" spans="1:6" x14ac:dyDescent="0.2">
      <c r="A117"/>
      <c r="B117"/>
      <c r="D117"/>
      <c r="F117"/>
    </row>
    <row r="118" spans="1:6" x14ac:dyDescent="0.2">
      <c r="A118"/>
      <c r="B118"/>
      <c r="D118"/>
      <c r="F118"/>
    </row>
    <row r="119" spans="1:6" x14ac:dyDescent="0.2">
      <c r="A119"/>
      <c r="B119"/>
      <c r="D119"/>
      <c r="F119"/>
    </row>
    <row r="120" spans="1:6" x14ac:dyDescent="0.2">
      <c r="A120"/>
      <c r="B120"/>
      <c r="D120"/>
      <c r="F120"/>
    </row>
    <row r="121" spans="1:6" x14ac:dyDescent="0.2">
      <c r="A121"/>
      <c r="B121"/>
      <c r="D121"/>
      <c r="F121"/>
    </row>
    <row r="122" spans="1:6" x14ac:dyDescent="0.2">
      <c r="A122"/>
      <c r="B122"/>
      <c r="D122"/>
      <c r="F122"/>
    </row>
    <row r="123" spans="1:6" x14ac:dyDescent="0.2">
      <c r="A123"/>
      <c r="B123"/>
      <c r="D123"/>
      <c r="F123"/>
    </row>
    <row r="124" spans="1:6" x14ac:dyDescent="0.2">
      <c r="A124"/>
      <c r="B124"/>
      <c r="D124"/>
      <c r="F124"/>
    </row>
    <row r="125" spans="1:6" x14ac:dyDescent="0.2">
      <c r="A125"/>
      <c r="B125"/>
      <c r="D125"/>
      <c r="F125"/>
    </row>
    <row r="126" spans="1:6" x14ac:dyDescent="0.2">
      <c r="A126"/>
      <c r="B126"/>
      <c r="D126"/>
      <c r="F126"/>
    </row>
    <row r="127" spans="1:6" x14ac:dyDescent="0.2">
      <c r="A127"/>
      <c r="B127"/>
      <c r="D127"/>
      <c r="F127"/>
    </row>
    <row r="128" spans="1:6" x14ac:dyDescent="0.2">
      <c r="A128"/>
      <c r="B128"/>
      <c r="D128"/>
      <c r="F128"/>
    </row>
    <row r="129" spans="1:6" x14ac:dyDescent="0.2">
      <c r="A129"/>
      <c r="B129"/>
      <c r="D129"/>
      <c r="F129"/>
    </row>
    <row r="130" spans="1:6" x14ac:dyDescent="0.2">
      <c r="A130"/>
      <c r="B130"/>
      <c r="D130"/>
      <c r="F130"/>
    </row>
    <row r="131" spans="1:6" x14ac:dyDescent="0.2">
      <c r="A131"/>
      <c r="B131"/>
      <c r="D131"/>
      <c r="F131"/>
    </row>
    <row r="132" spans="1:6" x14ac:dyDescent="0.2">
      <c r="A132"/>
      <c r="B132"/>
      <c r="D132"/>
      <c r="F132"/>
    </row>
    <row r="133" spans="1:6" x14ac:dyDescent="0.2">
      <c r="A133"/>
      <c r="B133"/>
      <c r="D133"/>
      <c r="F133"/>
    </row>
    <row r="134" spans="1:6" x14ac:dyDescent="0.2">
      <c r="A134"/>
      <c r="B134"/>
      <c r="D134"/>
      <c r="F134"/>
    </row>
    <row r="135" spans="1:6" x14ac:dyDescent="0.2">
      <c r="A135"/>
      <c r="B135"/>
      <c r="D135"/>
      <c r="F135"/>
    </row>
    <row r="136" spans="1:6" x14ac:dyDescent="0.2">
      <c r="A136"/>
      <c r="B136"/>
      <c r="D136"/>
      <c r="F136"/>
    </row>
    <row r="137" spans="1:6" x14ac:dyDescent="0.2">
      <c r="A137"/>
      <c r="B137"/>
      <c r="D137"/>
      <c r="F137"/>
    </row>
    <row r="138" spans="1:6" x14ac:dyDescent="0.2">
      <c r="A138"/>
      <c r="B138"/>
      <c r="D138"/>
      <c r="F138"/>
    </row>
    <row r="139" spans="1:6" x14ac:dyDescent="0.2">
      <c r="A139"/>
      <c r="B139"/>
      <c r="D139"/>
      <c r="F139"/>
    </row>
    <row r="140" spans="1:6" x14ac:dyDescent="0.2">
      <c r="A140"/>
      <c r="B140"/>
      <c r="D140"/>
      <c r="F140"/>
    </row>
    <row r="141" spans="1:6" x14ac:dyDescent="0.2">
      <c r="A141"/>
      <c r="B141"/>
      <c r="D141"/>
      <c r="F141"/>
    </row>
    <row r="142" spans="1:6" x14ac:dyDescent="0.2">
      <c r="A142"/>
      <c r="B142"/>
      <c r="D142"/>
      <c r="F142"/>
    </row>
    <row r="143" spans="1:6" x14ac:dyDescent="0.2">
      <c r="A143"/>
      <c r="B143"/>
      <c r="D143"/>
      <c r="F143"/>
    </row>
    <row r="144" spans="1:6" x14ac:dyDescent="0.2">
      <c r="A144"/>
      <c r="B144"/>
      <c r="D144"/>
      <c r="F144"/>
    </row>
    <row r="145" spans="1:6" x14ac:dyDescent="0.2">
      <c r="A145"/>
      <c r="B145"/>
      <c r="D145"/>
      <c r="F145"/>
    </row>
    <row r="146" spans="1:6" x14ac:dyDescent="0.2">
      <c r="A146"/>
      <c r="B146"/>
      <c r="D146"/>
      <c r="F146"/>
    </row>
    <row r="147" spans="1:6" x14ac:dyDescent="0.2">
      <c r="A147"/>
      <c r="B147"/>
      <c r="D147"/>
      <c r="F147"/>
    </row>
    <row r="148" spans="1:6" x14ac:dyDescent="0.2">
      <c r="A148"/>
      <c r="B148"/>
      <c r="D148"/>
      <c r="F148"/>
    </row>
    <row r="149" spans="1:6" x14ac:dyDescent="0.2">
      <c r="A149"/>
      <c r="B149"/>
      <c r="D149"/>
      <c r="F149"/>
    </row>
    <row r="150" spans="1:6" x14ac:dyDescent="0.2">
      <c r="A150"/>
      <c r="B150"/>
      <c r="D150"/>
      <c r="F150"/>
    </row>
    <row r="151" spans="1:6" x14ac:dyDescent="0.2">
      <c r="A151"/>
      <c r="B151"/>
      <c r="D151"/>
      <c r="F151"/>
    </row>
    <row r="152" spans="1:6" x14ac:dyDescent="0.2">
      <c r="A152"/>
      <c r="B152"/>
      <c r="D152"/>
      <c r="F152"/>
    </row>
    <row r="153" spans="1:6" x14ac:dyDescent="0.2">
      <c r="A153"/>
      <c r="B153"/>
      <c r="D153"/>
      <c r="F153"/>
    </row>
    <row r="154" spans="1:6" x14ac:dyDescent="0.2">
      <c r="A154"/>
      <c r="B154"/>
      <c r="D154"/>
      <c r="F154"/>
    </row>
    <row r="155" spans="1:6" x14ac:dyDescent="0.2">
      <c r="A155"/>
      <c r="B155"/>
      <c r="D155"/>
      <c r="F155"/>
    </row>
    <row r="156" spans="1:6" x14ac:dyDescent="0.2">
      <c r="A156"/>
      <c r="B156"/>
      <c r="D156"/>
      <c r="F156"/>
    </row>
    <row r="157" spans="1:6" x14ac:dyDescent="0.2">
      <c r="A157"/>
      <c r="B157"/>
      <c r="D157"/>
      <c r="F157"/>
    </row>
    <row r="158" spans="1:6" x14ac:dyDescent="0.2">
      <c r="A158"/>
      <c r="B158"/>
      <c r="D158"/>
      <c r="F158"/>
    </row>
    <row r="159" spans="1:6" x14ac:dyDescent="0.2">
      <c r="A159"/>
      <c r="B159"/>
      <c r="D159"/>
      <c r="F159"/>
    </row>
    <row r="160" spans="1:6" x14ac:dyDescent="0.2">
      <c r="A160"/>
      <c r="B160"/>
      <c r="D160"/>
      <c r="F160"/>
    </row>
    <row r="161" spans="1:6" x14ac:dyDescent="0.2">
      <c r="A161"/>
      <c r="B161"/>
      <c r="D161"/>
      <c r="F161"/>
    </row>
    <row r="162" spans="1:6" x14ac:dyDescent="0.2">
      <c r="A162"/>
      <c r="B162"/>
      <c r="D162"/>
      <c r="F162"/>
    </row>
    <row r="163" spans="1:6" x14ac:dyDescent="0.2">
      <c r="A163"/>
      <c r="B163"/>
      <c r="D163"/>
      <c r="F163"/>
    </row>
    <row r="164" spans="1:6" x14ac:dyDescent="0.2">
      <c r="A164"/>
      <c r="B164"/>
      <c r="D164"/>
      <c r="F164"/>
    </row>
    <row r="165" spans="1:6" x14ac:dyDescent="0.2">
      <c r="A165"/>
      <c r="B165"/>
      <c r="D165"/>
      <c r="F165"/>
    </row>
    <row r="166" spans="1:6" x14ac:dyDescent="0.2">
      <c r="A166"/>
      <c r="B166"/>
      <c r="D166"/>
      <c r="F166"/>
    </row>
    <row r="167" spans="1:6" x14ac:dyDescent="0.2">
      <c r="A167"/>
      <c r="B167"/>
      <c r="D167"/>
      <c r="F167"/>
    </row>
    <row r="168" spans="1:6" x14ac:dyDescent="0.2">
      <c r="A168"/>
      <c r="B168"/>
      <c r="D168"/>
      <c r="F168"/>
    </row>
    <row r="169" spans="1:6" x14ac:dyDescent="0.2">
      <c r="A169"/>
      <c r="B169"/>
      <c r="D169"/>
      <c r="F169"/>
    </row>
    <row r="170" spans="1:6" x14ac:dyDescent="0.2">
      <c r="A170"/>
      <c r="B170"/>
      <c r="D170"/>
      <c r="F170"/>
    </row>
    <row r="171" spans="1:6" x14ac:dyDescent="0.2">
      <c r="A171"/>
      <c r="B171"/>
      <c r="D171"/>
      <c r="F171"/>
    </row>
    <row r="172" spans="1:6" x14ac:dyDescent="0.2">
      <c r="A172"/>
      <c r="B172"/>
      <c r="D172"/>
      <c r="F172"/>
    </row>
    <row r="173" spans="1:6" x14ac:dyDescent="0.2">
      <c r="A173"/>
      <c r="B173"/>
      <c r="D173"/>
      <c r="F173"/>
    </row>
    <row r="174" spans="1:6" x14ac:dyDescent="0.2">
      <c r="A174"/>
      <c r="B174"/>
      <c r="D174"/>
      <c r="F174"/>
    </row>
    <row r="175" spans="1:6" x14ac:dyDescent="0.2">
      <c r="A175"/>
      <c r="B175"/>
      <c r="D175"/>
      <c r="F175"/>
    </row>
    <row r="176" spans="1:6" x14ac:dyDescent="0.2">
      <c r="A176"/>
      <c r="B176"/>
      <c r="D176"/>
      <c r="F176"/>
    </row>
    <row r="177" spans="1:6" x14ac:dyDescent="0.2">
      <c r="A177"/>
      <c r="B177"/>
      <c r="D177"/>
      <c r="F177"/>
    </row>
    <row r="178" spans="1:6" x14ac:dyDescent="0.2">
      <c r="A178"/>
      <c r="B178"/>
      <c r="D178"/>
      <c r="F178"/>
    </row>
    <row r="179" spans="1:6" x14ac:dyDescent="0.2">
      <c r="A179"/>
      <c r="B179"/>
      <c r="D179"/>
      <c r="F179"/>
    </row>
    <row r="180" spans="1:6" x14ac:dyDescent="0.2">
      <c r="A180"/>
      <c r="B180"/>
      <c r="D180"/>
      <c r="F180"/>
    </row>
    <row r="181" spans="1:6" x14ac:dyDescent="0.2">
      <c r="A181"/>
      <c r="B181"/>
      <c r="D181"/>
      <c r="F181"/>
    </row>
    <row r="182" spans="1:6" x14ac:dyDescent="0.2">
      <c r="A182"/>
      <c r="B182"/>
      <c r="D182"/>
      <c r="F182"/>
    </row>
    <row r="183" spans="1:6" x14ac:dyDescent="0.2">
      <c r="A183"/>
      <c r="B183"/>
      <c r="D183"/>
      <c r="F183"/>
    </row>
    <row r="184" spans="1:6" x14ac:dyDescent="0.2">
      <c r="A184"/>
      <c r="B184"/>
      <c r="D184"/>
      <c r="F184"/>
    </row>
    <row r="185" spans="1:6" x14ac:dyDescent="0.2">
      <c r="A185"/>
      <c r="B185"/>
      <c r="D185"/>
      <c r="F185"/>
    </row>
    <row r="186" spans="1:6" x14ac:dyDescent="0.2">
      <c r="A186"/>
      <c r="B186"/>
      <c r="D186"/>
      <c r="F186"/>
    </row>
    <row r="187" spans="1:6" x14ac:dyDescent="0.2">
      <c r="A187"/>
      <c r="B187"/>
      <c r="D187"/>
      <c r="F187"/>
    </row>
    <row r="188" spans="1:6" x14ac:dyDescent="0.2">
      <c r="A188"/>
      <c r="B188"/>
      <c r="D188"/>
      <c r="F188"/>
    </row>
    <row r="189" spans="1:6" x14ac:dyDescent="0.2">
      <c r="A189"/>
      <c r="B189"/>
      <c r="D189"/>
      <c r="F189"/>
    </row>
    <row r="190" spans="1:6" x14ac:dyDescent="0.2">
      <c r="A190"/>
      <c r="B190"/>
      <c r="D190"/>
      <c r="F190"/>
    </row>
    <row r="191" spans="1:6" x14ac:dyDescent="0.2">
      <c r="A191"/>
      <c r="B191"/>
      <c r="D191"/>
      <c r="F191"/>
    </row>
    <row r="192" spans="1:6" x14ac:dyDescent="0.2">
      <c r="A192"/>
      <c r="B192"/>
      <c r="D192"/>
      <c r="F192"/>
    </row>
    <row r="193" spans="1:6" x14ac:dyDescent="0.2">
      <c r="A193"/>
      <c r="B193"/>
      <c r="D193"/>
      <c r="F193"/>
    </row>
    <row r="194" spans="1:6" x14ac:dyDescent="0.2">
      <c r="A194"/>
      <c r="B194"/>
      <c r="D194"/>
      <c r="F194"/>
    </row>
    <row r="195" spans="1:6" x14ac:dyDescent="0.2">
      <c r="A195"/>
      <c r="B195"/>
      <c r="D195"/>
      <c r="F195"/>
    </row>
    <row r="196" spans="1:6" x14ac:dyDescent="0.2">
      <c r="A196"/>
      <c r="B196"/>
      <c r="D196"/>
      <c r="F196"/>
    </row>
    <row r="197" spans="1:6" x14ac:dyDescent="0.2">
      <c r="A197"/>
      <c r="B197"/>
      <c r="D197"/>
      <c r="F197"/>
    </row>
    <row r="198" spans="1:6" x14ac:dyDescent="0.2">
      <c r="A198"/>
      <c r="B198"/>
      <c r="D198"/>
      <c r="F198"/>
    </row>
    <row r="199" spans="1:6" x14ac:dyDescent="0.2">
      <c r="A199"/>
      <c r="B199"/>
      <c r="D199"/>
      <c r="F199"/>
    </row>
    <row r="200" spans="1:6" x14ac:dyDescent="0.2">
      <c r="A200"/>
      <c r="B200"/>
      <c r="D200"/>
      <c r="F200"/>
    </row>
    <row r="201" spans="1:6" x14ac:dyDescent="0.2">
      <c r="A201"/>
      <c r="B201"/>
      <c r="D201"/>
      <c r="F201"/>
    </row>
    <row r="202" spans="1:6" x14ac:dyDescent="0.2">
      <c r="A202"/>
      <c r="B202"/>
      <c r="D202"/>
      <c r="F202"/>
    </row>
    <row r="203" spans="1:6" x14ac:dyDescent="0.2">
      <c r="A203"/>
      <c r="B203"/>
      <c r="D203"/>
      <c r="F203"/>
    </row>
    <row r="204" spans="1:6" x14ac:dyDescent="0.2">
      <c r="A204"/>
      <c r="B204"/>
      <c r="D204"/>
      <c r="F204"/>
    </row>
    <row r="205" spans="1:6" x14ac:dyDescent="0.2">
      <c r="A205"/>
      <c r="B205"/>
      <c r="D205"/>
      <c r="F205"/>
    </row>
    <row r="206" spans="1:6" x14ac:dyDescent="0.2">
      <c r="A206"/>
      <c r="B206"/>
      <c r="D206"/>
      <c r="F206"/>
    </row>
    <row r="207" spans="1:6" x14ac:dyDescent="0.2">
      <c r="A207"/>
      <c r="B207"/>
      <c r="D207"/>
      <c r="F207"/>
    </row>
    <row r="208" spans="1:6" x14ac:dyDescent="0.2">
      <c r="A208"/>
      <c r="B208"/>
      <c r="D208"/>
      <c r="F208"/>
    </row>
    <row r="209" spans="1:6" x14ac:dyDescent="0.2">
      <c r="A209"/>
      <c r="B209"/>
      <c r="D209"/>
      <c r="F209"/>
    </row>
    <row r="210" spans="1:6" x14ac:dyDescent="0.2">
      <c r="A210"/>
      <c r="B210"/>
      <c r="D210"/>
      <c r="F210"/>
    </row>
    <row r="211" spans="1:6" x14ac:dyDescent="0.2">
      <c r="A211"/>
      <c r="B211"/>
      <c r="D211"/>
      <c r="F211"/>
    </row>
    <row r="212" spans="1:6" x14ac:dyDescent="0.2">
      <c r="A212"/>
      <c r="B212"/>
      <c r="D212"/>
      <c r="F212"/>
    </row>
    <row r="213" spans="1:6" x14ac:dyDescent="0.2">
      <c r="A213"/>
      <c r="B213"/>
      <c r="D213"/>
      <c r="F213"/>
    </row>
    <row r="214" spans="1:6" x14ac:dyDescent="0.2">
      <c r="A214"/>
      <c r="B214"/>
      <c r="D214"/>
      <c r="F214"/>
    </row>
    <row r="215" spans="1:6" x14ac:dyDescent="0.2">
      <c r="A215"/>
      <c r="B215"/>
      <c r="D215"/>
      <c r="F215"/>
    </row>
    <row r="216" spans="1:6" x14ac:dyDescent="0.2">
      <c r="A216"/>
      <c r="B216"/>
      <c r="D216"/>
      <c r="F216"/>
    </row>
    <row r="217" spans="1:6" x14ac:dyDescent="0.2">
      <c r="A217"/>
      <c r="B217"/>
      <c r="D217"/>
      <c r="F217"/>
    </row>
    <row r="218" spans="1:6" x14ac:dyDescent="0.2">
      <c r="A218"/>
      <c r="B218"/>
      <c r="D218"/>
      <c r="F218"/>
    </row>
    <row r="219" spans="1:6" x14ac:dyDescent="0.2">
      <c r="A219"/>
      <c r="B219"/>
      <c r="D219"/>
      <c r="F219"/>
    </row>
    <row r="220" spans="1:6" x14ac:dyDescent="0.2">
      <c r="A220"/>
      <c r="B220"/>
      <c r="D220"/>
      <c r="F220"/>
    </row>
    <row r="221" spans="1:6" x14ac:dyDescent="0.2">
      <c r="A221"/>
      <c r="B221"/>
      <c r="D221"/>
      <c r="F221"/>
    </row>
    <row r="222" spans="1:6" x14ac:dyDescent="0.2">
      <c r="A222"/>
      <c r="B222"/>
      <c r="D222"/>
      <c r="F222"/>
    </row>
    <row r="223" spans="1:6" x14ac:dyDescent="0.2">
      <c r="A223"/>
      <c r="B223"/>
      <c r="D223"/>
      <c r="F223"/>
    </row>
    <row r="224" spans="1:6" x14ac:dyDescent="0.2">
      <c r="A224"/>
      <c r="B224"/>
      <c r="D224"/>
      <c r="F224"/>
    </row>
    <row r="225" spans="1:6" x14ac:dyDescent="0.2">
      <c r="A225"/>
      <c r="B225"/>
      <c r="D225"/>
      <c r="F225"/>
    </row>
    <row r="226" spans="1:6" x14ac:dyDescent="0.2">
      <c r="A226"/>
      <c r="B226"/>
      <c r="D226"/>
      <c r="F226"/>
    </row>
    <row r="227" spans="1:6" x14ac:dyDescent="0.2">
      <c r="A227"/>
      <c r="B227"/>
      <c r="D227"/>
      <c r="F227"/>
    </row>
    <row r="228" spans="1:6" x14ac:dyDescent="0.2">
      <c r="A228"/>
      <c r="B228"/>
      <c r="D228"/>
      <c r="F228"/>
    </row>
    <row r="229" spans="1:6" x14ac:dyDescent="0.2">
      <c r="A229"/>
      <c r="B229"/>
      <c r="D229"/>
      <c r="F229"/>
    </row>
    <row r="230" spans="1:6" x14ac:dyDescent="0.2">
      <c r="A230"/>
      <c r="B230"/>
      <c r="D230"/>
      <c r="F230"/>
    </row>
    <row r="231" spans="1:6" x14ac:dyDescent="0.2">
      <c r="A231"/>
      <c r="B231"/>
      <c r="D231"/>
      <c r="F231"/>
    </row>
    <row r="232" spans="1:6" x14ac:dyDescent="0.2">
      <c r="A232"/>
      <c r="B232"/>
      <c r="D232"/>
      <c r="F232"/>
    </row>
    <row r="233" spans="1:6" x14ac:dyDescent="0.2">
      <c r="A233"/>
      <c r="B233"/>
      <c r="D233"/>
      <c r="F233"/>
    </row>
    <row r="234" spans="1:6" x14ac:dyDescent="0.2">
      <c r="A234"/>
      <c r="B234"/>
      <c r="D234"/>
      <c r="F234"/>
    </row>
    <row r="235" spans="1:6" x14ac:dyDescent="0.2">
      <c r="A235"/>
      <c r="B235"/>
      <c r="D235"/>
      <c r="F235"/>
    </row>
    <row r="236" spans="1:6" x14ac:dyDescent="0.2">
      <c r="A236"/>
      <c r="B236"/>
      <c r="D236"/>
      <c r="F236"/>
    </row>
    <row r="237" spans="1:6" x14ac:dyDescent="0.2">
      <c r="A237"/>
      <c r="B237"/>
      <c r="D237"/>
      <c r="F237"/>
    </row>
    <row r="238" spans="1:6" x14ac:dyDescent="0.2">
      <c r="A238"/>
      <c r="B238"/>
      <c r="D238"/>
      <c r="F238"/>
    </row>
    <row r="239" spans="1:6" x14ac:dyDescent="0.2">
      <c r="A239"/>
      <c r="B239"/>
      <c r="D239"/>
      <c r="F239"/>
    </row>
    <row r="240" spans="1:6" x14ac:dyDescent="0.2">
      <c r="A240"/>
      <c r="B240"/>
      <c r="D240"/>
      <c r="F240"/>
    </row>
    <row r="241" spans="1:6" x14ac:dyDescent="0.2">
      <c r="A241"/>
      <c r="B241"/>
      <c r="D241"/>
      <c r="F241"/>
    </row>
    <row r="242" spans="1:6" x14ac:dyDescent="0.2">
      <c r="A242"/>
      <c r="B242"/>
      <c r="D242"/>
      <c r="F242"/>
    </row>
    <row r="243" spans="1:6" x14ac:dyDescent="0.2">
      <c r="A243"/>
      <c r="B243"/>
      <c r="D243"/>
      <c r="F243"/>
    </row>
    <row r="244" spans="1:6" x14ac:dyDescent="0.2">
      <c r="A244"/>
      <c r="B244"/>
      <c r="D244"/>
      <c r="F244"/>
    </row>
    <row r="245" spans="1:6" x14ac:dyDescent="0.2">
      <c r="A245"/>
      <c r="B245"/>
      <c r="D245"/>
      <c r="F245"/>
    </row>
    <row r="246" spans="1:6" x14ac:dyDescent="0.2">
      <c r="A246"/>
      <c r="B246"/>
      <c r="D246"/>
      <c r="F246"/>
    </row>
    <row r="247" spans="1:6" x14ac:dyDescent="0.2">
      <c r="A247"/>
      <c r="B247"/>
      <c r="D247"/>
      <c r="F247"/>
    </row>
    <row r="248" spans="1:6" x14ac:dyDescent="0.2">
      <c r="A248"/>
      <c r="B248"/>
      <c r="D248"/>
      <c r="F248"/>
    </row>
    <row r="249" spans="1:6" x14ac:dyDescent="0.2">
      <c r="A249"/>
      <c r="B249"/>
      <c r="D249"/>
      <c r="F249"/>
    </row>
    <row r="250" spans="1:6" x14ac:dyDescent="0.2">
      <c r="A250"/>
      <c r="B250"/>
      <c r="D250"/>
      <c r="F250"/>
    </row>
    <row r="251" spans="1:6" x14ac:dyDescent="0.2">
      <c r="A251"/>
      <c r="B251"/>
      <c r="D251"/>
      <c r="F251"/>
    </row>
    <row r="252" spans="1:6" x14ac:dyDescent="0.2">
      <c r="A252"/>
      <c r="B252"/>
      <c r="D252"/>
      <c r="F252"/>
    </row>
    <row r="253" spans="1:6" x14ac:dyDescent="0.2">
      <c r="A253"/>
      <c r="B253"/>
      <c r="D253"/>
      <c r="F253"/>
    </row>
    <row r="254" spans="1:6" x14ac:dyDescent="0.2">
      <c r="A254"/>
      <c r="B254"/>
      <c r="D254"/>
      <c r="F254"/>
    </row>
    <row r="255" spans="1:6" x14ac:dyDescent="0.2">
      <c r="A255"/>
      <c r="B255"/>
      <c r="D255"/>
      <c r="F255"/>
    </row>
    <row r="256" spans="1:6" x14ac:dyDescent="0.2">
      <c r="A256"/>
      <c r="B256"/>
      <c r="D256"/>
      <c r="F256"/>
    </row>
    <row r="257" spans="1:6" x14ac:dyDescent="0.2">
      <c r="A257"/>
      <c r="B257"/>
      <c r="D257"/>
      <c r="F257"/>
    </row>
    <row r="258" spans="1:6" x14ac:dyDescent="0.2">
      <c r="A258"/>
      <c r="B258"/>
      <c r="D258"/>
      <c r="F258"/>
    </row>
    <row r="259" spans="1:6" x14ac:dyDescent="0.2">
      <c r="A259"/>
      <c r="B259"/>
      <c r="D259"/>
      <c r="F259"/>
    </row>
    <row r="260" spans="1:6" x14ac:dyDescent="0.2">
      <c r="A260"/>
      <c r="B260"/>
      <c r="D260"/>
      <c r="F260"/>
    </row>
    <row r="261" spans="1:6" x14ac:dyDescent="0.2">
      <c r="A261"/>
      <c r="B261"/>
      <c r="D261"/>
      <c r="F261"/>
    </row>
    <row r="262" spans="1:6" x14ac:dyDescent="0.2">
      <c r="A262"/>
      <c r="B262"/>
      <c r="D262"/>
      <c r="F262"/>
    </row>
    <row r="263" spans="1:6" x14ac:dyDescent="0.2">
      <c r="A263"/>
      <c r="B263"/>
      <c r="D263"/>
      <c r="F263"/>
    </row>
    <row r="264" spans="1:6" x14ac:dyDescent="0.2">
      <c r="A264"/>
      <c r="B264"/>
      <c r="D264"/>
      <c r="F264"/>
    </row>
    <row r="265" spans="1:6" x14ac:dyDescent="0.2">
      <c r="A265"/>
      <c r="B265"/>
      <c r="D265"/>
      <c r="F265"/>
    </row>
    <row r="266" spans="1:6" x14ac:dyDescent="0.2">
      <c r="A266"/>
      <c r="B266"/>
      <c r="D266"/>
      <c r="F266"/>
    </row>
    <row r="267" spans="1:6" x14ac:dyDescent="0.2">
      <c r="A267"/>
      <c r="B267"/>
      <c r="D267"/>
      <c r="F267"/>
    </row>
    <row r="268" spans="1:6" x14ac:dyDescent="0.2">
      <c r="A268"/>
      <c r="B268"/>
      <c r="D268"/>
      <c r="F268"/>
    </row>
    <row r="269" spans="1:6" x14ac:dyDescent="0.2">
      <c r="A269"/>
      <c r="B269"/>
      <c r="D269"/>
      <c r="F269"/>
    </row>
    <row r="270" spans="1:6" x14ac:dyDescent="0.2">
      <c r="A270"/>
      <c r="B270"/>
      <c r="D270"/>
      <c r="F270"/>
    </row>
    <row r="271" spans="1:6" x14ac:dyDescent="0.2">
      <c r="A271"/>
      <c r="B271"/>
      <c r="D271"/>
      <c r="F271"/>
    </row>
    <row r="272" spans="1:6" x14ac:dyDescent="0.2">
      <c r="A272"/>
      <c r="B272"/>
      <c r="D272"/>
      <c r="F272"/>
    </row>
    <row r="273" spans="1:6" x14ac:dyDescent="0.2">
      <c r="A273"/>
      <c r="B273"/>
      <c r="D273"/>
      <c r="F273"/>
    </row>
    <row r="274" spans="1:6" x14ac:dyDescent="0.2">
      <c r="A274"/>
      <c r="B274"/>
      <c r="D274"/>
      <c r="F274"/>
    </row>
    <row r="275" spans="1:6" x14ac:dyDescent="0.2">
      <c r="A275"/>
      <c r="B275"/>
      <c r="D275"/>
      <c r="F275"/>
    </row>
    <row r="276" spans="1:6" x14ac:dyDescent="0.2">
      <c r="A276"/>
      <c r="B276"/>
      <c r="D276"/>
      <c r="F276"/>
    </row>
    <row r="277" spans="1:6" x14ac:dyDescent="0.2">
      <c r="A277"/>
      <c r="B277"/>
      <c r="D277"/>
      <c r="F277"/>
    </row>
    <row r="278" spans="1:6" x14ac:dyDescent="0.2">
      <c r="A278"/>
      <c r="B278"/>
      <c r="D278"/>
      <c r="F278"/>
    </row>
    <row r="279" spans="1:6" x14ac:dyDescent="0.2">
      <c r="A279"/>
      <c r="B279"/>
      <c r="D279"/>
      <c r="F279"/>
    </row>
    <row r="280" spans="1:6" x14ac:dyDescent="0.2">
      <c r="A280"/>
      <c r="B280"/>
      <c r="D280"/>
      <c r="F280"/>
    </row>
    <row r="281" spans="1:6" x14ac:dyDescent="0.2">
      <c r="A281"/>
      <c r="B281"/>
      <c r="D281"/>
      <c r="F281"/>
    </row>
    <row r="282" spans="1:6" x14ac:dyDescent="0.2">
      <c r="A282"/>
      <c r="B282"/>
      <c r="D282"/>
      <c r="F282"/>
    </row>
    <row r="283" spans="1:6" x14ac:dyDescent="0.2">
      <c r="A283"/>
      <c r="B283"/>
      <c r="D283"/>
      <c r="F283"/>
    </row>
    <row r="284" spans="1:6" x14ac:dyDescent="0.2">
      <c r="A284"/>
      <c r="B284"/>
      <c r="D284"/>
      <c r="F284"/>
    </row>
    <row r="285" spans="1:6" x14ac:dyDescent="0.2">
      <c r="A285"/>
      <c r="B285"/>
      <c r="D285"/>
      <c r="F285"/>
    </row>
    <row r="286" spans="1:6" x14ac:dyDescent="0.2">
      <c r="A286"/>
      <c r="B286"/>
      <c r="D286"/>
      <c r="F286"/>
    </row>
    <row r="287" spans="1:6" x14ac:dyDescent="0.2">
      <c r="A287"/>
      <c r="B287"/>
      <c r="D287"/>
      <c r="F287"/>
    </row>
    <row r="288" spans="1:6" x14ac:dyDescent="0.2">
      <c r="A288"/>
      <c r="B288"/>
      <c r="D288"/>
      <c r="F288"/>
    </row>
    <row r="289" spans="1:6" x14ac:dyDescent="0.2">
      <c r="A289"/>
      <c r="B289"/>
      <c r="D289"/>
      <c r="F289"/>
    </row>
    <row r="290" spans="1:6" x14ac:dyDescent="0.2">
      <c r="A290"/>
      <c r="B290"/>
      <c r="D290"/>
      <c r="F290"/>
    </row>
    <row r="291" spans="1:6" x14ac:dyDescent="0.2">
      <c r="A291"/>
      <c r="B291"/>
      <c r="D291"/>
      <c r="F291"/>
    </row>
    <row r="292" spans="1:6" x14ac:dyDescent="0.2">
      <c r="A292"/>
      <c r="B292"/>
      <c r="D292"/>
      <c r="F292"/>
    </row>
    <row r="293" spans="1:6" x14ac:dyDescent="0.2">
      <c r="A293"/>
      <c r="B293"/>
      <c r="D293"/>
      <c r="F293"/>
    </row>
    <row r="294" spans="1:6" x14ac:dyDescent="0.2">
      <c r="A294"/>
      <c r="B294"/>
      <c r="D294"/>
      <c r="F294"/>
    </row>
    <row r="295" spans="1:6" x14ac:dyDescent="0.2">
      <c r="A295"/>
      <c r="B295"/>
      <c r="D295"/>
      <c r="F295"/>
    </row>
    <row r="296" spans="1:6" x14ac:dyDescent="0.2">
      <c r="A296"/>
      <c r="B296"/>
      <c r="D296"/>
      <c r="F296"/>
    </row>
    <row r="297" spans="1:6" x14ac:dyDescent="0.2">
      <c r="A297"/>
      <c r="B297"/>
      <c r="D297"/>
      <c r="F297"/>
    </row>
    <row r="298" spans="1:6" x14ac:dyDescent="0.2">
      <c r="A298"/>
      <c r="B298"/>
      <c r="D298"/>
      <c r="F298"/>
    </row>
    <row r="299" spans="1:6" x14ac:dyDescent="0.2">
      <c r="A299"/>
      <c r="B299"/>
      <c r="D299"/>
      <c r="F299"/>
    </row>
    <row r="300" spans="1:6" x14ac:dyDescent="0.2">
      <c r="A300"/>
      <c r="B300"/>
      <c r="D300"/>
      <c r="F300"/>
    </row>
    <row r="301" spans="1:6" x14ac:dyDescent="0.2">
      <c r="A301"/>
      <c r="B301"/>
      <c r="D301"/>
      <c r="F301"/>
    </row>
    <row r="302" spans="1:6" x14ac:dyDescent="0.2">
      <c r="A302"/>
      <c r="B302"/>
      <c r="D302"/>
      <c r="F302"/>
    </row>
    <row r="303" spans="1:6" x14ac:dyDescent="0.2">
      <c r="A303"/>
      <c r="B303"/>
      <c r="D303"/>
      <c r="F303"/>
    </row>
    <row r="304" spans="1:6" x14ac:dyDescent="0.2">
      <c r="A304"/>
      <c r="B304"/>
      <c r="D304"/>
      <c r="F304"/>
    </row>
    <row r="305" spans="1:6" x14ac:dyDescent="0.2">
      <c r="A305"/>
      <c r="B305"/>
      <c r="D305"/>
      <c r="F305"/>
    </row>
    <row r="306" spans="1:6" x14ac:dyDescent="0.2">
      <c r="A306"/>
      <c r="B306"/>
      <c r="D306"/>
      <c r="F306"/>
    </row>
    <row r="307" spans="1:6" x14ac:dyDescent="0.2">
      <c r="A307"/>
      <c r="B307"/>
      <c r="D307"/>
      <c r="F307"/>
    </row>
    <row r="308" spans="1:6" x14ac:dyDescent="0.2">
      <c r="A308"/>
      <c r="B308"/>
      <c r="D308"/>
      <c r="F308"/>
    </row>
    <row r="309" spans="1:6" x14ac:dyDescent="0.2">
      <c r="A309"/>
      <c r="B309"/>
      <c r="D309"/>
      <c r="F309"/>
    </row>
    <row r="310" spans="1:6" x14ac:dyDescent="0.2">
      <c r="A310"/>
      <c r="B310"/>
      <c r="D310"/>
      <c r="F310"/>
    </row>
    <row r="311" spans="1:6" x14ac:dyDescent="0.2">
      <c r="A311"/>
      <c r="B311"/>
      <c r="D311"/>
      <c r="F311"/>
    </row>
    <row r="312" spans="1:6" x14ac:dyDescent="0.2">
      <c r="A312"/>
      <c r="B312"/>
      <c r="D312"/>
      <c r="F312"/>
    </row>
    <row r="313" spans="1:6" x14ac:dyDescent="0.2">
      <c r="A313"/>
      <c r="B313"/>
      <c r="D313"/>
      <c r="F313"/>
    </row>
    <row r="314" spans="1:6" x14ac:dyDescent="0.2">
      <c r="A314"/>
      <c r="B314"/>
      <c r="D314"/>
      <c r="F314"/>
    </row>
    <row r="315" spans="1:6" x14ac:dyDescent="0.2">
      <c r="A315"/>
      <c r="B315"/>
      <c r="D315"/>
      <c r="F315"/>
    </row>
    <row r="316" spans="1:6" x14ac:dyDescent="0.2">
      <c r="A316"/>
      <c r="B316"/>
      <c r="D316"/>
      <c r="F316"/>
    </row>
    <row r="317" spans="1:6" x14ac:dyDescent="0.2">
      <c r="A317"/>
      <c r="B317"/>
      <c r="D317"/>
      <c r="F317"/>
    </row>
    <row r="318" spans="1:6" x14ac:dyDescent="0.2">
      <c r="A318"/>
      <c r="B318"/>
      <c r="D318"/>
      <c r="F318"/>
    </row>
    <row r="319" spans="1:6" x14ac:dyDescent="0.2">
      <c r="A319"/>
      <c r="B319"/>
      <c r="D319"/>
      <c r="F319"/>
    </row>
    <row r="320" spans="1:6" x14ac:dyDescent="0.2">
      <c r="A320"/>
      <c r="B320"/>
      <c r="D320"/>
      <c r="F320"/>
    </row>
    <row r="321" spans="1:6" x14ac:dyDescent="0.2">
      <c r="A321"/>
      <c r="B321"/>
      <c r="D321"/>
      <c r="F321"/>
    </row>
    <row r="322" spans="1:6" x14ac:dyDescent="0.2">
      <c r="A322"/>
      <c r="B322"/>
      <c r="D322"/>
      <c r="F322"/>
    </row>
    <row r="323" spans="1:6" x14ac:dyDescent="0.2">
      <c r="A323"/>
      <c r="B323"/>
      <c r="D323"/>
      <c r="F323"/>
    </row>
    <row r="324" spans="1:6" x14ac:dyDescent="0.2">
      <c r="A324"/>
      <c r="B324"/>
      <c r="D324"/>
      <c r="F324"/>
    </row>
    <row r="325" spans="1:6" x14ac:dyDescent="0.2">
      <c r="A325"/>
      <c r="B325"/>
      <c r="D325"/>
      <c r="F325"/>
    </row>
    <row r="326" spans="1:6" x14ac:dyDescent="0.2">
      <c r="A326"/>
      <c r="B326"/>
      <c r="D326"/>
      <c r="F326"/>
    </row>
    <row r="327" spans="1:6" x14ac:dyDescent="0.2">
      <c r="A327"/>
      <c r="B327"/>
      <c r="D327"/>
      <c r="F327"/>
    </row>
    <row r="328" spans="1:6" x14ac:dyDescent="0.2">
      <c r="A328"/>
      <c r="B328"/>
      <c r="D328"/>
      <c r="F328"/>
    </row>
    <row r="329" spans="1:6" x14ac:dyDescent="0.2">
      <c r="A329"/>
      <c r="B329"/>
      <c r="D329"/>
      <c r="F329"/>
    </row>
    <row r="330" spans="1:6" x14ac:dyDescent="0.2">
      <c r="A330"/>
      <c r="B330"/>
      <c r="D330"/>
      <c r="F330"/>
    </row>
    <row r="331" spans="1:6" x14ac:dyDescent="0.2">
      <c r="A331"/>
      <c r="B331"/>
      <c r="D331"/>
      <c r="F331"/>
    </row>
    <row r="332" spans="1:6" x14ac:dyDescent="0.2">
      <c r="A332"/>
      <c r="B332"/>
      <c r="D332"/>
      <c r="F332"/>
    </row>
    <row r="333" spans="1:6" x14ac:dyDescent="0.2">
      <c r="A333"/>
      <c r="B333"/>
      <c r="D333"/>
      <c r="F333"/>
    </row>
    <row r="334" spans="1:6" x14ac:dyDescent="0.2">
      <c r="A334"/>
      <c r="B334"/>
      <c r="D334"/>
      <c r="F334"/>
    </row>
    <row r="335" spans="1:6" x14ac:dyDescent="0.2">
      <c r="A335"/>
      <c r="B335"/>
      <c r="D335"/>
      <c r="F335"/>
    </row>
    <row r="336" spans="1:6" x14ac:dyDescent="0.2">
      <c r="A336"/>
      <c r="B336"/>
      <c r="D336"/>
      <c r="F336"/>
    </row>
    <row r="337" spans="1:6" x14ac:dyDescent="0.2">
      <c r="A337"/>
      <c r="B337"/>
      <c r="D337"/>
      <c r="F337"/>
    </row>
    <row r="338" spans="1:6" x14ac:dyDescent="0.2">
      <c r="A338"/>
      <c r="B338"/>
      <c r="D338"/>
      <c r="F338"/>
    </row>
    <row r="339" spans="1:6" x14ac:dyDescent="0.2">
      <c r="A339"/>
      <c r="B339"/>
      <c r="D339"/>
      <c r="F339"/>
    </row>
    <row r="340" spans="1:6" x14ac:dyDescent="0.2">
      <c r="A340"/>
      <c r="B340"/>
      <c r="D340"/>
      <c r="F340"/>
    </row>
    <row r="341" spans="1:6" x14ac:dyDescent="0.2">
      <c r="A341"/>
      <c r="B341"/>
      <c r="D341"/>
      <c r="F341"/>
    </row>
    <row r="342" spans="1:6" x14ac:dyDescent="0.2">
      <c r="A342"/>
      <c r="B342"/>
      <c r="D342"/>
      <c r="F342"/>
    </row>
    <row r="343" spans="1:6" x14ac:dyDescent="0.2">
      <c r="A343"/>
      <c r="B343"/>
      <c r="D343"/>
      <c r="F343"/>
    </row>
    <row r="344" spans="1:6" x14ac:dyDescent="0.2">
      <c r="A344"/>
      <c r="B344"/>
      <c r="D344"/>
      <c r="F344"/>
    </row>
    <row r="345" spans="1:6" x14ac:dyDescent="0.2">
      <c r="A345"/>
      <c r="B345"/>
      <c r="D345"/>
      <c r="F345"/>
    </row>
    <row r="346" spans="1:6" x14ac:dyDescent="0.2">
      <c r="A346"/>
      <c r="B346"/>
      <c r="D346"/>
      <c r="F346"/>
    </row>
    <row r="347" spans="1:6" x14ac:dyDescent="0.2">
      <c r="A347"/>
      <c r="B347"/>
      <c r="D347"/>
      <c r="F347"/>
    </row>
    <row r="348" spans="1:6" x14ac:dyDescent="0.2">
      <c r="A348"/>
      <c r="B348"/>
      <c r="D348"/>
      <c r="F348"/>
    </row>
    <row r="349" spans="1:6" x14ac:dyDescent="0.2">
      <c r="A349"/>
      <c r="B349"/>
      <c r="D349"/>
      <c r="F349"/>
    </row>
    <row r="350" spans="1:6" x14ac:dyDescent="0.2">
      <c r="A350"/>
      <c r="B350"/>
      <c r="D350"/>
      <c r="F350"/>
    </row>
    <row r="351" spans="1:6" x14ac:dyDescent="0.2">
      <c r="A351"/>
      <c r="B351"/>
      <c r="D351"/>
      <c r="F351"/>
    </row>
    <row r="352" spans="1:6" x14ac:dyDescent="0.2">
      <c r="A352"/>
      <c r="B352"/>
      <c r="D352"/>
      <c r="F352"/>
    </row>
    <row r="353" spans="1:6" x14ac:dyDescent="0.2">
      <c r="A353"/>
      <c r="B353"/>
      <c r="D353"/>
      <c r="F353"/>
    </row>
    <row r="354" spans="1:6" x14ac:dyDescent="0.2">
      <c r="A354"/>
      <c r="B354"/>
      <c r="D354"/>
      <c r="F354"/>
    </row>
    <row r="355" spans="1:6" x14ac:dyDescent="0.2">
      <c r="A355"/>
      <c r="B355"/>
      <c r="D355"/>
      <c r="F355"/>
    </row>
    <row r="356" spans="1:6" x14ac:dyDescent="0.2">
      <c r="A356"/>
      <c r="B356"/>
      <c r="D356"/>
      <c r="F356"/>
    </row>
    <row r="357" spans="1:6" x14ac:dyDescent="0.2">
      <c r="A357"/>
      <c r="B357"/>
      <c r="D357"/>
      <c r="F357"/>
    </row>
    <row r="358" spans="1:6" x14ac:dyDescent="0.2">
      <c r="A358"/>
      <c r="B358"/>
      <c r="D358"/>
      <c r="F358"/>
    </row>
    <row r="359" spans="1:6" x14ac:dyDescent="0.2">
      <c r="A359"/>
      <c r="B359"/>
      <c r="D359"/>
      <c r="F359"/>
    </row>
    <row r="360" spans="1:6" x14ac:dyDescent="0.2">
      <c r="A360"/>
      <c r="B360"/>
      <c r="D360"/>
      <c r="F360"/>
    </row>
    <row r="361" spans="1:6" x14ac:dyDescent="0.2">
      <c r="A361"/>
      <c r="B361"/>
      <c r="D361"/>
      <c r="F361"/>
    </row>
    <row r="362" spans="1:6" x14ac:dyDescent="0.2">
      <c r="A362"/>
      <c r="B362"/>
      <c r="D362"/>
      <c r="F362"/>
    </row>
    <row r="363" spans="1:6" x14ac:dyDescent="0.2">
      <c r="A363"/>
      <c r="B363"/>
      <c r="D363"/>
      <c r="F363"/>
    </row>
    <row r="364" spans="1:6" x14ac:dyDescent="0.2">
      <c r="A364"/>
      <c r="B364"/>
      <c r="D364"/>
      <c r="F364"/>
    </row>
    <row r="365" spans="1:6" x14ac:dyDescent="0.2">
      <c r="A365"/>
      <c r="B365"/>
      <c r="D365"/>
      <c r="F365"/>
    </row>
    <row r="366" spans="1:6" x14ac:dyDescent="0.2">
      <c r="A366"/>
      <c r="B366"/>
      <c r="D366"/>
      <c r="F366"/>
    </row>
    <row r="367" spans="1:6" x14ac:dyDescent="0.2">
      <c r="A367"/>
      <c r="B367"/>
      <c r="D367"/>
      <c r="F367"/>
    </row>
    <row r="368" spans="1:6" x14ac:dyDescent="0.2">
      <c r="A368"/>
      <c r="B368"/>
      <c r="D368"/>
      <c r="F368"/>
    </row>
    <row r="369" spans="1:6" x14ac:dyDescent="0.2">
      <c r="A369"/>
      <c r="B369"/>
      <c r="D369"/>
      <c r="F369"/>
    </row>
    <row r="370" spans="1:6" x14ac:dyDescent="0.2">
      <c r="A370"/>
      <c r="B370"/>
      <c r="D370"/>
      <c r="F370"/>
    </row>
    <row r="371" spans="1:6" x14ac:dyDescent="0.2">
      <c r="A371"/>
      <c r="B371"/>
      <c r="D371"/>
      <c r="F371"/>
    </row>
    <row r="372" spans="1:6" x14ac:dyDescent="0.2">
      <c r="A372"/>
      <c r="B372"/>
      <c r="D372"/>
      <c r="F372"/>
    </row>
    <row r="373" spans="1:6" x14ac:dyDescent="0.2">
      <c r="A373"/>
      <c r="B373"/>
      <c r="D373"/>
      <c r="F373"/>
    </row>
    <row r="374" spans="1:6" x14ac:dyDescent="0.2">
      <c r="A374"/>
      <c r="B374"/>
      <c r="D374"/>
      <c r="F374"/>
    </row>
    <row r="375" spans="1:6" x14ac:dyDescent="0.2">
      <c r="A375"/>
      <c r="B375"/>
      <c r="D375"/>
      <c r="F375"/>
    </row>
    <row r="376" spans="1:6" x14ac:dyDescent="0.2">
      <c r="A376"/>
      <c r="B376"/>
      <c r="D376"/>
      <c r="F376"/>
    </row>
    <row r="377" spans="1:6" x14ac:dyDescent="0.2">
      <c r="A377"/>
      <c r="B377"/>
      <c r="D377"/>
      <c r="F377"/>
    </row>
    <row r="378" spans="1:6" x14ac:dyDescent="0.2">
      <c r="A378"/>
      <c r="B378"/>
      <c r="D378"/>
      <c r="F378"/>
    </row>
    <row r="379" spans="1:6" x14ac:dyDescent="0.2">
      <c r="A379"/>
      <c r="B379"/>
      <c r="D379"/>
      <c r="F379"/>
    </row>
    <row r="380" spans="1:6" x14ac:dyDescent="0.2">
      <c r="A380"/>
      <c r="B380"/>
      <c r="D380"/>
      <c r="F380"/>
    </row>
    <row r="381" spans="1:6" x14ac:dyDescent="0.2">
      <c r="A381"/>
      <c r="B381"/>
      <c r="D381"/>
      <c r="F381"/>
    </row>
    <row r="382" spans="1:6" x14ac:dyDescent="0.2">
      <c r="A382"/>
      <c r="B382"/>
      <c r="D382"/>
      <c r="F382"/>
    </row>
    <row r="383" spans="1:6" x14ac:dyDescent="0.2">
      <c r="A383"/>
      <c r="B383"/>
      <c r="D383"/>
      <c r="F383"/>
    </row>
    <row r="384" spans="1:6" x14ac:dyDescent="0.2">
      <c r="A384"/>
      <c r="B384"/>
      <c r="D384"/>
      <c r="F384"/>
    </row>
    <row r="385" spans="1:6" x14ac:dyDescent="0.2">
      <c r="A385"/>
      <c r="B385"/>
      <c r="D385"/>
      <c r="F385"/>
    </row>
    <row r="386" spans="1:6" x14ac:dyDescent="0.2">
      <c r="A386"/>
      <c r="B386"/>
      <c r="D386"/>
      <c r="F386"/>
    </row>
    <row r="387" spans="1:6" x14ac:dyDescent="0.2">
      <c r="A387"/>
      <c r="B387"/>
      <c r="D387"/>
      <c r="F387"/>
    </row>
    <row r="388" spans="1:6" x14ac:dyDescent="0.2">
      <c r="A388"/>
      <c r="B388"/>
      <c r="D388"/>
      <c r="F388"/>
    </row>
    <row r="389" spans="1:6" x14ac:dyDescent="0.2">
      <c r="A389"/>
      <c r="B389"/>
      <c r="D389"/>
      <c r="F389"/>
    </row>
    <row r="390" spans="1:6" x14ac:dyDescent="0.2">
      <c r="A390"/>
      <c r="B390"/>
      <c r="D390"/>
      <c r="F390"/>
    </row>
    <row r="391" spans="1:6" x14ac:dyDescent="0.2">
      <c r="A391"/>
      <c r="B391"/>
      <c r="D391"/>
      <c r="F391"/>
    </row>
    <row r="392" spans="1:6" x14ac:dyDescent="0.2">
      <c r="A392"/>
      <c r="B392"/>
      <c r="D392"/>
      <c r="F392"/>
    </row>
    <row r="393" spans="1:6" x14ac:dyDescent="0.2">
      <c r="A393"/>
      <c r="B393"/>
      <c r="D393"/>
      <c r="F393"/>
    </row>
    <row r="394" spans="1:6" x14ac:dyDescent="0.2">
      <c r="A394"/>
      <c r="B394"/>
      <c r="D394"/>
      <c r="F394"/>
    </row>
    <row r="395" spans="1:6" x14ac:dyDescent="0.2">
      <c r="A395"/>
      <c r="B395"/>
      <c r="D395"/>
      <c r="F395"/>
    </row>
    <row r="396" spans="1:6" x14ac:dyDescent="0.2">
      <c r="A396"/>
      <c r="B396"/>
      <c r="D396"/>
      <c r="F396"/>
    </row>
    <row r="397" spans="1:6" x14ac:dyDescent="0.2">
      <c r="A397"/>
      <c r="B397"/>
      <c r="D397"/>
      <c r="F397"/>
    </row>
    <row r="398" spans="1:6" x14ac:dyDescent="0.2">
      <c r="A398"/>
      <c r="B398"/>
      <c r="D398"/>
      <c r="F398"/>
    </row>
    <row r="399" spans="1:6" x14ac:dyDescent="0.2">
      <c r="A399"/>
      <c r="B399"/>
      <c r="D399"/>
      <c r="F399"/>
    </row>
    <row r="400" spans="1:6" x14ac:dyDescent="0.2">
      <c r="A400"/>
      <c r="B400"/>
      <c r="D400"/>
      <c r="F400"/>
    </row>
    <row r="401" spans="1:6" x14ac:dyDescent="0.2">
      <c r="A401"/>
      <c r="B401"/>
      <c r="D401"/>
      <c r="F401"/>
    </row>
    <row r="402" spans="1:6" x14ac:dyDescent="0.2">
      <c r="A402"/>
      <c r="B402"/>
      <c r="D402"/>
      <c r="F402"/>
    </row>
    <row r="403" spans="1:6" x14ac:dyDescent="0.2">
      <c r="A403"/>
      <c r="B403"/>
      <c r="D403"/>
      <c r="F403"/>
    </row>
    <row r="404" spans="1:6" x14ac:dyDescent="0.2">
      <c r="A404"/>
      <c r="B404"/>
      <c r="D404"/>
      <c r="F404"/>
    </row>
    <row r="405" spans="1:6" x14ac:dyDescent="0.2">
      <c r="A405"/>
      <c r="B405"/>
      <c r="D405"/>
      <c r="F405"/>
    </row>
    <row r="406" spans="1:6" x14ac:dyDescent="0.2">
      <c r="A406"/>
      <c r="B406"/>
      <c r="D406"/>
      <c r="F406"/>
    </row>
    <row r="407" spans="1:6" x14ac:dyDescent="0.2">
      <c r="A407"/>
      <c r="B407"/>
      <c r="D407"/>
      <c r="F407"/>
    </row>
    <row r="408" spans="1:6" x14ac:dyDescent="0.2">
      <c r="A408"/>
      <c r="B408"/>
      <c r="D408"/>
      <c r="F408"/>
    </row>
    <row r="409" spans="1:6" x14ac:dyDescent="0.2">
      <c r="A409"/>
      <c r="B409"/>
      <c r="D409"/>
      <c r="F409"/>
    </row>
    <row r="410" spans="1:6" x14ac:dyDescent="0.2">
      <c r="A410"/>
      <c r="B410"/>
      <c r="D410"/>
      <c r="F410"/>
    </row>
    <row r="411" spans="1:6" x14ac:dyDescent="0.2">
      <c r="A411"/>
      <c r="B411"/>
      <c r="D411"/>
      <c r="F411"/>
    </row>
    <row r="412" spans="1:6" x14ac:dyDescent="0.2">
      <c r="A412"/>
      <c r="B412"/>
      <c r="D412"/>
      <c r="F412"/>
    </row>
    <row r="413" spans="1:6" x14ac:dyDescent="0.2">
      <c r="A413"/>
      <c r="B413"/>
      <c r="D413"/>
      <c r="F413"/>
    </row>
    <row r="414" spans="1:6" x14ac:dyDescent="0.2">
      <c r="A414"/>
      <c r="B414"/>
      <c r="D414"/>
      <c r="F414"/>
    </row>
    <row r="415" spans="1:6" x14ac:dyDescent="0.2">
      <c r="A415"/>
      <c r="B415"/>
      <c r="D415"/>
      <c r="F415"/>
    </row>
    <row r="416" spans="1:6" x14ac:dyDescent="0.2">
      <c r="A416"/>
      <c r="B416"/>
      <c r="D416"/>
      <c r="F416"/>
    </row>
    <row r="417" spans="1:6" x14ac:dyDescent="0.2">
      <c r="A417"/>
      <c r="B417"/>
      <c r="D417"/>
      <c r="F417"/>
    </row>
    <row r="418" spans="1:6" x14ac:dyDescent="0.2">
      <c r="A418"/>
      <c r="B418"/>
      <c r="D418"/>
      <c r="F418"/>
    </row>
    <row r="419" spans="1:6" x14ac:dyDescent="0.2">
      <c r="A419"/>
      <c r="B419"/>
      <c r="D419"/>
      <c r="F419"/>
    </row>
    <row r="420" spans="1:6" x14ac:dyDescent="0.2">
      <c r="A420"/>
      <c r="B420"/>
      <c r="D420"/>
      <c r="F420"/>
    </row>
    <row r="421" spans="1:6" x14ac:dyDescent="0.2">
      <c r="A421"/>
      <c r="B421"/>
      <c r="D421"/>
      <c r="F421"/>
    </row>
    <row r="422" spans="1:6" x14ac:dyDescent="0.2">
      <c r="A422"/>
      <c r="B422"/>
      <c r="D422"/>
      <c r="F422"/>
    </row>
    <row r="423" spans="1:6" x14ac:dyDescent="0.2">
      <c r="A423"/>
      <c r="B423"/>
      <c r="D423"/>
      <c r="F423"/>
    </row>
    <row r="424" spans="1:6" x14ac:dyDescent="0.2">
      <c r="A424"/>
      <c r="B424"/>
      <c r="D424"/>
      <c r="F424"/>
    </row>
    <row r="425" spans="1:6" x14ac:dyDescent="0.2">
      <c r="A425"/>
      <c r="B425"/>
      <c r="D425"/>
      <c r="F425"/>
    </row>
    <row r="426" spans="1:6" x14ac:dyDescent="0.2">
      <c r="A426"/>
      <c r="B426"/>
      <c r="D426"/>
      <c r="F426"/>
    </row>
    <row r="427" spans="1:6" x14ac:dyDescent="0.2">
      <c r="A427"/>
      <c r="B427"/>
      <c r="D427"/>
      <c r="F427"/>
    </row>
    <row r="428" spans="1:6" x14ac:dyDescent="0.2">
      <c r="A428"/>
      <c r="B428"/>
      <c r="D428"/>
      <c r="F428"/>
    </row>
    <row r="429" spans="1:6" x14ac:dyDescent="0.2">
      <c r="A429"/>
      <c r="B429"/>
      <c r="D429"/>
      <c r="F429"/>
    </row>
    <row r="430" spans="1:6" x14ac:dyDescent="0.2">
      <c r="A430"/>
      <c r="B430"/>
      <c r="D430"/>
      <c r="F430"/>
    </row>
    <row r="431" spans="1:6" x14ac:dyDescent="0.2">
      <c r="A431"/>
      <c r="B431"/>
      <c r="D431"/>
      <c r="F431"/>
    </row>
    <row r="432" spans="1:6" x14ac:dyDescent="0.2">
      <c r="A432"/>
      <c r="B432"/>
      <c r="D432"/>
      <c r="F432"/>
    </row>
    <row r="433" spans="1:6" x14ac:dyDescent="0.2">
      <c r="A433"/>
      <c r="B433"/>
      <c r="D433"/>
      <c r="F433"/>
    </row>
    <row r="434" spans="1:6" x14ac:dyDescent="0.2">
      <c r="A434"/>
      <c r="B434"/>
      <c r="D434"/>
      <c r="F434"/>
    </row>
    <row r="435" spans="1:6" x14ac:dyDescent="0.2">
      <c r="A435"/>
      <c r="B435"/>
      <c r="D435"/>
      <c r="F435"/>
    </row>
    <row r="436" spans="1:6" x14ac:dyDescent="0.2">
      <c r="A436"/>
      <c r="B436"/>
      <c r="D436"/>
      <c r="F436"/>
    </row>
    <row r="437" spans="1:6" x14ac:dyDescent="0.2">
      <c r="A437"/>
      <c r="B437"/>
      <c r="D437"/>
      <c r="F437"/>
    </row>
    <row r="438" spans="1:6" x14ac:dyDescent="0.2">
      <c r="A438"/>
      <c r="B438"/>
      <c r="D438"/>
      <c r="F438"/>
    </row>
    <row r="439" spans="1:6" x14ac:dyDescent="0.2">
      <c r="A439"/>
      <c r="B439"/>
      <c r="D439"/>
      <c r="F439"/>
    </row>
    <row r="440" spans="1:6" x14ac:dyDescent="0.2">
      <c r="A440"/>
      <c r="B440"/>
      <c r="D440"/>
      <c r="F440"/>
    </row>
    <row r="441" spans="1:6" x14ac:dyDescent="0.2">
      <c r="A441"/>
      <c r="B441"/>
      <c r="D441"/>
      <c r="F441"/>
    </row>
    <row r="442" spans="1:6" x14ac:dyDescent="0.2">
      <c r="A442"/>
      <c r="B442"/>
      <c r="D442"/>
      <c r="F442"/>
    </row>
    <row r="443" spans="1:6" x14ac:dyDescent="0.2">
      <c r="A443"/>
      <c r="B443"/>
      <c r="D443"/>
      <c r="F443"/>
    </row>
    <row r="444" spans="1:6" x14ac:dyDescent="0.2">
      <c r="A444"/>
      <c r="B444"/>
      <c r="D444"/>
      <c r="F444"/>
    </row>
    <row r="445" spans="1:6" x14ac:dyDescent="0.2">
      <c r="A445"/>
      <c r="B445"/>
      <c r="D445"/>
      <c r="F445"/>
    </row>
    <row r="446" spans="1:6" x14ac:dyDescent="0.2">
      <c r="A446"/>
      <c r="B446"/>
      <c r="D446"/>
      <c r="F446"/>
    </row>
    <row r="447" spans="1:6" x14ac:dyDescent="0.2">
      <c r="A447"/>
      <c r="B447"/>
      <c r="D447"/>
      <c r="F447"/>
    </row>
    <row r="448" spans="1:6" x14ac:dyDescent="0.2">
      <c r="A448"/>
      <c r="B448"/>
      <c r="D448"/>
      <c r="F448"/>
    </row>
    <row r="449" spans="1:6" x14ac:dyDescent="0.2">
      <c r="A449"/>
      <c r="B449"/>
      <c r="D449"/>
      <c r="F449"/>
    </row>
    <row r="450" spans="1:6" x14ac:dyDescent="0.2">
      <c r="A450"/>
      <c r="B450"/>
      <c r="D450"/>
      <c r="F450"/>
    </row>
    <row r="451" spans="1:6" x14ac:dyDescent="0.2">
      <c r="A451"/>
      <c r="B451"/>
      <c r="D451"/>
      <c r="F451"/>
    </row>
    <row r="452" spans="1:6" x14ac:dyDescent="0.2">
      <c r="A452"/>
      <c r="B452"/>
      <c r="D452"/>
      <c r="F452"/>
    </row>
    <row r="453" spans="1:6" x14ac:dyDescent="0.2">
      <c r="A453"/>
      <c r="B453"/>
      <c r="D453"/>
      <c r="F453"/>
    </row>
    <row r="454" spans="1:6" x14ac:dyDescent="0.2">
      <c r="A454"/>
      <c r="B454"/>
      <c r="D454"/>
      <c r="F454"/>
    </row>
    <row r="455" spans="1:6" x14ac:dyDescent="0.2">
      <c r="A455"/>
      <c r="B455"/>
      <c r="D455"/>
      <c r="F455"/>
    </row>
    <row r="456" spans="1:6" x14ac:dyDescent="0.2">
      <c r="A456"/>
      <c r="B456"/>
      <c r="D456"/>
      <c r="F456"/>
    </row>
    <row r="457" spans="1:6" x14ac:dyDescent="0.2">
      <c r="A457"/>
      <c r="B457"/>
      <c r="D457"/>
      <c r="F457"/>
    </row>
    <row r="458" spans="1:6" x14ac:dyDescent="0.2">
      <c r="A458"/>
      <c r="B458"/>
      <c r="D458"/>
      <c r="F458"/>
    </row>
    <row r="459" spans="1:6" x14ac:dyDescent="0.2">
      <c r="A459"/>
      <c r="B459"/>
      <c r="D459"/>
      <c r="F459"/>
    </row>
    <row r="460" spans="1:6" x14ac:dyDescent="0.2">
      <c r="A460"/>
      <c r="B460"/>
      <c r="D460"/>
      <c r="F460"/>
    </row>
    <row r="461" spans="1:6" x14ac:dyDescent="0.2">
      <c r="A461"/>
      <c r="B461"/>
      <c r="D461"/>
      <c r="F461"/>
    </row>
    <row r="462" spans="1:6" x14ac:dyDescent="0.2">
      <c r="A462"/>
      <c r="B462"/>
      <c r="D462"/>
      <c r="F462"/>
    </row>
    <row r="463" spans="1:6" x14ac:dyDescent="0.2">
      <c r="A463"/>
      <c r="B463"/>
      <c r="D463"/>
      <c r="F463"/>
    </row>
    <row r="464" spans="1:6" x14ac:dyDescent="0.2">
      <c r="A464"/>
      <c r="B464"/>
      <c r="D464"/>
      <c r="F464"/>
    </row>
    <row r="465" spans="1:6" x14ac:dyDescent="0.2">
      <c r="A465"/>
      <c r="B465"/>
      <c r="D465"/>
      <c r="F465"/>
    </row>
    <row r="466" spans="1:6" x14ac:dyDescent="0.2">
      <c r="A466"/>
      <c r="B466"/>
      <c r="D466"/>
      <c r="F466"/>
    </row>
    <row r="467" spans="1:6" x14ac:dyDescent="0.2">
      <c r="A467"/>
      <c r="B467"/>
      <c r="D467"/>
      <c r="F467"/>
    </row>
    <row r="468" spans="1:6" x14ac:dyDescent="0.2">
      <c r="A468"/>
      <c r="B468"/>
      <c r="D468"/>
      <c r="F468"/>
    </row>
    <row r="469" spans="1:6" x14ac:dyDescent="0.2">
      <c r="A469"/>
      <c r="B469"/>
      <c r="D469"/>
      <c r="F469"/>
    </row>
    <row r="470" spans="1:6" x14ac:dyDescent="0.2">
      <c r="A470"/>
      <c r="B470"/>
      <c r="D470"/>
      <c r="F470"/>
    </row>
    <row r="471" spans="1:6" x14ac:dyDescent="0.2">
      <c r="A471"/>
      <c r="B471"/>
      <c r="D471"/>
      <c r="F471"/>
    </row>
    <row r="472" spans="1:6" x14ac:dyDescent="0.2">
      <c r="A472"/>
      <c r="B472"/>
      <c r="D472"/>
      <c r="F472"/>
    </row>
    <row r="473" spans="1:6" x14ac:dyDescent="0.2">
      <c r="A473"/>
      <c r="B473"/>
      <c r="D473"/>
      <c r="F473"/>
    </row>
    <row r="474" spans="1:6" x14ac:dyDescent="0.2">
      <c r="A474"/>
      <c r="B474"/>
      <c r="D474"/>
      <c r="F474"/>
    </row>
    <row r="475" spans="1:6" x14ac:dyDescent="0.2">
      <c r="A475"/>
      <c r="B475"/>
      <c r="D475"/>
      <c r="F475"/>
    </row>
    <row r="476" spans="1:6" x14ac:dyDescent="0.2">
      <c r="A476"/>
      <c r="B476"/>
      <c r="D476"/>
      <c r="F476"/>
    </row>
    <row r="477" spans="1:6" x14ac:dyDescent="0.2">
      <c r="A477"/>
      <c r="B477"/>
      <c r="D477"/>
      <c r="F477"/>
    </row>
    <row r="478" spans="1:6" x14ac:dyDescent="0.2">
      <c r="A478"/>
      <c r="B478"/>
      <c r="D478"/>
      <c r="F478"/>
    </row>
    <row r="479" spans="1:6" x14ac:dyDescent="0.2">
      <c r="A479"/>
      <c r="B479"/>
      <c r="D479"/>
      <c r="F479"/>
    </row>
    <row r="480" spans="1:6" x14ac:dyDescent="0.2">
      <c r="A480"/>
      <c r="B480"/>
      <c r="D480"/>
      <c r="F480"/>
    </row>
    <row r="481" spans="1:6" x14ac:dyDescent="0.2">
      <c r="A481"/>
      <c r="B481"/>
      <c r="D481"/>
      <c r="F481"/>
    </row>
    <row r="482" spans="1:6" x14ac:dyDescent="0.2">
      <c r="A482"/>
      <c r="B482"/>
      <c r="D482"/>
      <c r="F482"/>
    </row>
    <row r="483" spans="1:6" x14ac:dyDescent="0.2">
      <c r="A483"/>
      <c r="B483"/>
      <c r="D483"/>
      <c r="F483"/>
    </row>
    <row r="484" spans="1:6" x14ac:dyDescent="0.2">
      <c r="A484"/>
      <c r="B484"/>
      <c r="D484"/>
      <c r="F484"/>
    </row>
    <row r="485" spans="1:6" x14ac:dyDescent="0.2">
      <c r="A485"/>
      <c r="B485"/>
      <c r="D485"/>
      <c r="F485"/>
    </row>
    <row r="486" spans="1:6" x14ac:dyDescent="0.2">
      <c r="A486"/>
      <c r="B486"/>
      <c r="D486"/>
      <c r="F486"/>
    </row>
    <row r="487" spans="1:6" x14ac:dyDescent="0.2">
      <c r="A487"/>
      <c r="B487"/>
      <c r="D487"/>
      <c r="F487"/>
    </row>
    <row r="488" spans="1:6" x14ac:dyDescent="0.2">
      <c r="A488"/>
      <c r="B488"/>
      <c r="D488"/>
      <c r="F488"/>
    </row>
    <row r="489" spans="1:6" x14ac:dyDescent="0.2">
      <c r="A489"/>
      <c r="B489"/>
      <c r="D489"/>
      <c r="F489"/>
    </row>
    <row r="490" spans="1:6" x14ac:dyDescent="0.2">
      <c r="A490"/>
      <c r="B490"/>
      <c r="D490"/>
      <c r="F490"/>
    </row>
    <row r="491" spans="1:6" x14ac:dyDescent="0.2">
      <c r="A491"/>
      <c r="B491"/>
      <c r="D491"/>
      <c r="F491"/>
    </row>
    <row r="492" spans="1:6" x14ac:dyDescent="0.2">
      <c r="A492"/>
      <c r="B492"/>
      <c r="D492"/>
      <c r="F492"/>
    </row>
    <row r="493" spans="1:6" x14ac:dyDescent="0.2">
      <c r="A493"/>
      <c r="B493"/>
      <c r="D493"/>
      <c r="F493"/>
    </row>
    <row r="494" spans="1:6" x14ac:dyDescent="0.2">
      <c r="A494"/>
      <c r="B494"/>
      <c r="D494"/>
      <c r="F494"/>
    </row>
    <row r="495" spans="1:6" x14ac:dyDescent="0.2">
      <c r="A495"/>
      <c r="B495"/>
      <c r="D495"/>
      <c r="F495"/>
    </row>
    <row r="496" spans="1:6" x14ac:dyDescent="0.2">
      <c r="A496"/>
      <c r="B496"/>
      <c r="D496"/>
      <c r="F496"/>
    </row>
    <row r="497" spans="1:6" x14ac:dyDescent="0.2">
      <c r="A497"/>
      <c r="B497"/>
      <c r="D497"/>
      <c r="F497"/>
    </row>
    <row r="498" spans="1:6" x14ac:dyDescent="0.2">
      <c r="A498"/>
      <c r="B498"/>
      <c r="D498"/>
      <c r="F498"/>
    </row>
    <row r="499" spans="1:6" x14ac:dyDescent="0.2">
      <c r="A499"/>
      <c r="B499"/>
      <c r="D499"/>
      <c r="F499"/>
    </row>
    <row r="500" spans="1:6" x14ac:dyDescent="0.2">
      <c r="A500"/>
      <c r="B500"/>
      <c r="D500"/>
      <c r="F500"/>
    </row>
    <row r="501" spans="1:6" x14ac:dyDescent="0.2">
      <c r="A501"/>
      <c r="B501"/>
      <c r="D501"/>
      <c r="F501"/>
    </row>
    <row r="502" spans="1:6" x14ac:dyDescent="0.2">
      <c r="A502"/>
      <c r="B502"/>
      <c r="D502"/>
      <c r="F502"/>
    </row>
    <row r="503" spans="1:6" x14ac:dyDescent="0.2">
      <c r="A503"/>
      <c r="B503"/>
      <c r="D503"/>
      <c r="F503"/>
    </row>
    <row r="504" spans="1:6" x14ac:dyDescent="0.2">
      <c r="A504"/>
      <c r="B504"/>
      <c r="D504"/>
      <c r="F504"/>
    </row>
    <row r="505" spans="1:6" x14ac:dyDescent="0.2">
      <c r="A505"/>
      <c r="B505"/>
      <c r="D505"/>
      <c r="F505"/>
    </row>
    <row r="506" spans="1:6" x14ac:dyDescent="0.2">
      <c r="A506"/>
      <c r="B506"/>
      <c r="D506"/>
      <c r="F506"/>
    </row>
    <row r="507" spans="1:6" x14ac:dyDescent="0.2">
      <c r="A507"/>
      <c r="B507"/>
      <c r="D507"/>
      <c r="F507"/>
    </row>
    <row r="508" spans="1:6" x14ac:dyDescent="0.2">
      <c r="A508"/>
      <c r="B508"/>
      <c r="D508"/>
      <c r="F508"/>
    </row>
    <row r="509" spans="1:6" x14ac:dyDescent="0.2">
      <c r="A509"/>
      <c r="B509"/>
      <c r="D509"/>
      <c r="F509"/>
    </row>
    <row r="510" spans="1:6" x14ac:dyDescent="0.2">
      <c r="A510"/>
      <c r="B510"/>
      <c r="D510"/>
      <c r="F510"/>
    </row>
    <row r="511" spans="1:6" x14ac:dyDescent="0.2">
      <c r="A511"/>
      <c r="B511"/>
      <c r="D511"/>
      <c r="F511"/>
    </row>
    <row r="512" spans="1:6" x14ac:dyDescent="0.2">
      <c r="A512"/>
      <c r="B512"/>
      <c r="D512"/>
      <c r="F512"/>
    </row>
    <row r="513" spans="1:6" x14ac:dyDescent="0.2">
      <c r="A513"/>
      <c r="B513"/>
      <c r="D513"/>
      <c r="F513"/>
    </row>
    <row r="514" spans="1:6" x14ac:dyDescent="0.2">
      <c r="A514"/>
      <c r="B514"/>
      <c r="D514"/>
      <c r="F514"/>
    </row>
    <row r="515" spans="1:6" x14ac:dyDescent="0.2">
      <c r="A515"/>
      <c r="B515"/>
      <c r="D515"/>
      <c r="F515"/>
    </row>
    <row r="516" spans="1:6" x14ac:dyDescent="0.2">
      <c r="A516"/>
      <c r="B516"/>
      <c r="D516"/>
      <c r="F516"/>
    </row>
    <row r="517" spans="1:6" x14ac:dyDescent="0.2">
      <c r="A517"/>
      <c r="B517"/>
      <c r="D517"/>
      <c r="F517"/>
    </row>
    <row r="518" spans="1:6" x14ac:dyDescent="0.2">
      <c r="A518"/>
      <c r="B518"/>
      <c r="D518"/>
      <c r="F518"/>
    </row>
    <row r="519" spans="1:6" x14ac:dyDescent="0.2">
      <c r="A519"/>
      <c r="B519"/>
      <c r="D519"/>
      <c r="F519"/>
    </row>
    <row r="520" spans="1:6" x14ac:dyDescent="0.2">
      <c r="A520"/>
      <c r="B520"/>
      <c r="D520"/>
      <c r="F520"/>
    </row>
    <row r="521" spans="1:6" x14ac:dyDescent="0.2">
      <c r="A521"/>
      <c r="B521"/>
      <c r="D521"/>
      <c r="F521"/>
    </row>
    <row r="522" spans="1:6" x14ac:dyDescent="0.2">
      <c r="A522"/>
      <c r="B522"/>
      <c r="D522"/>
      <c r="F522"/>
    </row>
    <row r="523" spans="1:6" x14ac:dyDescent="0.2">
      <c r="A523"/>
      <c r="B523"/>
      <c r="D523"/>
      <c r="F523"/>
    </row>
    <row r="524" spans="1:6" x14ac:dyDescent="0.2">
      <c r="A524"/>
      <c r="B524"/>
      <c r="D524"/>
      <c r="F524"/>
    </row>
    <row r="525" spans="1:6" x14ac:dyDescent="0.2">
      <c r="A525"/>
      <c r="B525"/>
      <c r="D525"/>
      <c r="F525"/>
    </row>
    <row r="526" spans="1:6" x14ac:dyDescent="0.2">
      <c r="A526"/>
      <c r="B526"/>
      <c r="D526"/>
      <c r="F526"/>
    </row>
    <row r="527" spans="1:6" x14ac:dyDescent="0.2">
      <c r="A527"/>
      <c r="B527"/>
      <c r="D527"/>
      <c r="F527"/>
    </row>
    <row r="528" spans="1:6" x14ac:dyDescent="0.2">
      <c r="A528"/>
      <c r="B528"/>
      <c r="D528"/>
      <c r="F528"/>
    </row>
    <row r="529" spans="1:6" x14ac:dyDescent="0.2">
      <c r="A529"/>
      <c r="B529"/>
      <c r="D529"/>
      <c r="F529"/>
    </row>
    <row r="530" spans="1:6" x14ac:dyDescent="0.2">
      <c r="A530"/>
      <c r="B530"/>
      <c r="D530"/>
      <c r="F530"/>
    </row>
    <row r="531" spans="1:6" x14ac:dyDescent="0.2">
      <c r="A531"/>
      <c r="B531"/>
      <c r="D531"/>
      <c r="F531"/>
    </row>
    <row r="532" spans="1:6" x14ac:dyDescent="0.2">
      <c r="A532"/>
      <c r="B532"/>
      <c r="D532"/>
      <c r="F532"/>
    </row>
    <row r="533" spans="1:6" x14ac:dyDescent="0.2">
      <c r="A533"/>
      <c r="B533"/>
      <c r="D533"/>
      <c r="F533"/>
    </row>
    <row r="534" spans="1:6" x14ac:dyDescent="0.2">
      <c r="A534"/>
      <c r="B534"/>
      <c r="D534"/>
      <c r="F534"/>
    </row>
    <row r="535" spans="1:6" x14ac:dyDescent="0.2">
      <c r="A535"/>
      <c r="B535"/>
      <c r="D535"/>
      <c r="F535"/>
    </row>
    <row r="536" spans="1:6" x14ac:dyDescent="0.2">
      <c r="A536"/>
      <c r="B536"/>
      <c r="D536"/>
      <c r="F536"/>
    </row>
    <row r="537" spans="1:6" x14ac:dyDescent="0.2">
      <c r="A537"/>
      <c r="B537"/>
      <c r="D537"/>
      <c r="F537"/>
    </row>
    <row r="538" spans="1:6" x14ac:dyDescent="0.2">
      <c r="A538"/>
      <c r="B538"/>
      <c r="D538"/>
      <c r="F538"/>
    </row>
    <row r="539" spans="1:6" x14ac:dyDescent="0.2">
      <c r="A539"/>
      <c r="B539"/>
      <c r="D539"/>
      <c r="F539"/>
    </row>
    <row r="540" spans="1:6" x14ac:dyDescent="0.2">
      <c r="A540"/>
      <c r="B540"/>
      <c r="D540"/>
      <c r="F540"/>
    </row>
    <row r="541" spans="1:6" x14ac:dyDescent="0.2">
      <c r="A541"/>
      <c r="B541"/>
      <c r="D541"/>
      <c r="F541"/>
    </row>
    <row r="542" spans="1:6" x14ac:dyDescent="0.2">
      <c r="A542"/>
      <c r="B542"/>
      <c r="D542"/>
      <c r="F542"/>
    </row>
    <row r="543" spans="1:6" x14ac:dyDescent="0.2">
      <c r="A543"/>
      <c r="B543"/>
      <c r="D543"/>
      <c r="F543"/>
    </row>
    <row r="544" spans="1:6" x14ac:dyDescent="0.2">
      <c r="A544"/>
      <c r="B544"/>
      <c r="D544"/>
      <c r="F544"/>
    </row>
    <row r="545" spans="1:6" x14ac:dyDescent="0.2">
      <c r="A545"/>
      <c r="B545"/>
      <c r="D545"/>
      <c r="F545"/>
    </row>
    <row r="546" spans="1:6" x14ac:dyDescent="0.2">
      <c r="A546"/>
      <c r="B546"/>
      <c r="D546"/>
      <c r="F546"/>
    </row>
    <row r="547" spans="1:6" x14ac:dyDescent="0.2">
      <c r="A547"/>
      <c r="B547"/>
      <c r="D547"/>
      <c r="F547"/>
    </row>
    <row r="548" spans="1:6" x14ac:dyDescent="0.2">
      <c r="A548"/>
      <c r="B548"/>
      <c r="D548"/>
      <c r="F548"/>
    </row>
    <row r="549" spans="1:6" x14ac:dyDescent="0.2">
      <c r="A549"/>
      <c r="B549"/>
      <c r="D549"/>
      <c r="F549"/>
    </row>
    <row r="550" spans="1:6" x14ac:dyDescent="0.2">
      <c r="A550"/>
      <c r="B550"/>
      <c r="D550"/>
      <c r="F550"/>
    </row>
    <row r="551" spans="1:6" x14ac:dyDescent="0.2">
      <c r="A551"/>
      <c r="B551"/>
      <c r="D551"/>
      <c r="F551"/>
    </row>
    <row r="552" spans="1:6" x14ac:dyDescent="0.2">
      <c r="A552"/>
      <c r="B552"/>
      <c r="D552"/>
      <c r="F552"/>
    </row>
    <row r="553" spans="1:6" x14ac:dyDescent="0.2">
      <c r="A553"/>
      <c r="B553"/>
      <c r="D553"/>
      <c r="F553"/>
    </row>
    <row r="554" spans="1:6" x14ac:dyDescent="0.2">
      <c r="A554"/>
      <c r="B554"/>
      <c r="D554"/>
      <c r="F554"/>
    </row>
    <row r="555" spans="1:6" x14ac:dyDescent="0.2">
      <c r="A555"/>
      <c r="B555"/>
      <c r="D555"/>
      <c r="F555"/>
    </row>
    <row r="556" spans="1:6" x14ac:dyDescent="0.2">
      <c r="A556"/>
      <c r="B556"/>
      <c r="D556"/>
      <c r="F556"/>
    </row>
    <row r="557" spans="1:6" x14ac:dyDescent="0.2">
      <c r="A557"/>
      <c r="B557"/>
      <c r="D557"/>
      <c r="F557"/>
    </row>
    <row r="558" spans="1:6" x14ac:dyDescent="0.2">
      <c r="A558"/>
      <c r="B558"/>
      <c r="D558"/>
      <c r="F558"/>
    </row>
    <row r="559" spans="1:6" x14ac:dyDescent="0.2">
      <c r="A559"/>
      <c r="B559"/>
      <c r="D559"/>
      <c r="F559"/>
    </row>
    <row r="560" spans="1:6" x14ac:dyDescent="0.2">
      <c r="A560"/>
      <c r="B560"/>
      <c r="D560"/>
      <c r="F560"/>
    </row>
    <row r="561" spans="1:6" x14ac:dyDescent="0.2">
      <c r="A561"/>
      <c r="B561"/>
      <c r="D561"/>
      <c r="F561"/>
    </row>
    <row r="562" spans="1:6" x14ac:dyDescent="0.2">
      <c r="A562"/>
      <c r="B562"/>
      <c r="D562"/>
      <c r="F562"/>
    </row>
    <row r="563" spans="1:6" x14ac:dyDescent="0.2">
      <c r="A563"/>
      <c r="B563"/>
      <c r="D563"/>
      <c r="F563"/>
    </row>
    <row r="564" spans="1:6" x14ac:dyDescent="0.2">
      <c r="A564"/>
      <c r="B564"/>
      <c r="D564"/>
      <c r="F564"/>
    </row>
    <row r="565" spans="1:6" x14ac:dyDescent="0.2">
      <c r="A565"/>
      <c r="B565"/>
      <c r="D565"/>
      <c r="F565"/>
    </row>
    <row r="566" spans="1:6" x14ac:dyDescent="0.2">
      <c r="A566"/>
      <c r="B566"/>
      <c r="D566"/>
      <c r="F566"/>
    </row>
    <row r="567" spans="1:6" x14ac:dyDescent="0.2">
      <c r="A567"/>
      <c r="B567"/>
      <c r="D567"/>
      <c r="F567"/>
    </row>
    <row r="568" spans="1:6" x14ac:dyDescent="0.2">
      <c r="A568"/>
      <c r="B568"/>
      <c r="D568"/>
      <c r="F568"/>
    </row>
    <row r="569" spans="1:6" x14ac:dyDescent="0.2">
      <c r="A569"/>
      <c r="B569"/>
      <c r="D569"/>
      <c r="F569"/>
    </row>
    <row r="570" spans="1:6" x14ac:dyDescent="0.2">
      <c r="A570"/>
      <c r="B570"/>
      <c r="D570"/>
      <c r="F570"/>
    </row>
    <row r="571" spans="1:6" x14ac:dyDescent="0.2">
      <c r="A571"/>
      <c r="B571"/>
      <c r="D571"/>
      <c r="F571"/>
    </row>
    <row r="572" spans="1:6" x14ac:dyDescent="0.2">
      <c r="A572"/>
      <c r="B572"/>
      <c r="D572"/>
      <c r="F572"/>
    </row>
    <row r="573" spans="1:6" x14ac:dyDescent="0.2">
      <c r="A573"/>
      <c r="B573"/>
      <c r="D573"/>
      <c r="F573"/>
    </row>
    <row r="574" spans="1:6" x14ac:dyDescent="0.2">
      <c r="A574"/>
      <c r="B574"/>
      <c r="D574"/>
      <c r="F574"/>
    </row>
    <row r="575" spans="1:6" x14ac:dyDescent="0.2">
      <c r="A575"/>
      <c r="B575"/>
      <c r="D575"/>
      <c r="F575"/>
    </row>
    <row r="576" spans="1:6" x14ac:dyDescent="0.2">
      <c r="A576"/>
      <c r="B576"/>
      <c r="D576"/>
      <c r="F576"/>
    </row>
    <row r="577" spans="1:6" x14ac:dyDescent="0.2">
      <c r="A577"/>
      <c r="B577"/>
      <c r="D577"/>
      <c r="F577"/>
    </row>
    <row r="578" spans="1:6" x14ac:dyDescent="0.2">
      <c r="A578"/>
      <c r="B578"/>
      <c r="D578"/>
      <c r="F578"/>
    </row>
    <row r="579" spans="1:6" x14ac:dyDescent="0.2">
      <c r="A579"/>
      <c r="B579"/>
      <c r="D579"/>
      <c r="F579"/>
    </row>
    <row r="580" spans="1:6" x14ac:dyDescent="0.2">
      <c r="A580"/>
      <c r="B580"/>
      <c r="D580"/>
      <c r="F580"/>
    </row>
    <row r="581" spans="1:6" x14ac:dyDescent="0.2">
      <c r="A581"/>
      <c r="B581"/>
      <c r="D581"/>
      <c r="F581"/>
    </row>
    <row r="582" spans="1:6" x14ac:dyDescent="0.2">
      <c r="A582"/>
      <c r="B582"/>
      <c r="D582"/>
      <c r="F582"/>
    </row>
    <row r="583" spans="1:6" x14ac:dyDescent="0.2">
      <c r="A583"/>
      <c r="B583"/>
      <c r="D583"/>
      <c r="F583"/>
    </row>
    <row r="584" spans="1:6" x14ac:dyDescent="0.2">
      <c r="A584"/>
      <c r="B584"/>
      <c r="D584"/>
      <c r="F584"/>
    </row>
    <row r="585" spans="1:6" x14ac:dyDescent="0.2">
      <c r="A585"/>
      <c r="B585"/>
      <c r="D585"/>
      <c r="F585"/>
    </row>
    <row r="586" spans="1:6" x14ac:dyDescent="0.2">
      <c r="A586"/>
      <c r="B586"/>
      <c r="D586"/>
      <c r="F586"/>
    </row>
    <row r="587" spans="1:6" x14ac:dyDescent="0.2">
      <c r="A587"/>
      <c r="B587"/>
      <c r="D587"/>
      <c r="F587"/>
    </row>
    <row r="588" spans="1:6" x14ac:dyDescent="0.2">
      <c r="A588"/>
      <c r="B588"/>
      <c r="D588"/>
      <c r="F588"/>
    </row>
    <row r="589" spans="1:6" x14ac:dyDescent="0.2">
      <c r="A589"/>
      <c r="B589"/>
      <c r="D589"/>
      <c r="F589"/>
    </row>
    <row r="590" spans="1:6" x14ac:dyDescent="0.2">
      <c r="A590"/>
      <c r="B590"/>
      <c r="D590"/>
      <c r="F590"/>
    </row>
    <row r="591" spans="1:6" x14ac:dyDescent="0.2">
      <c r="A591"/>
      <c r="B591"/>
      <c r="D591"/>
      <c r="F591"/>
    </row>
    <row r="592" spans="1:6" x14ac:dyDescent="0.2">
      <c r="A592"/>
      <c r="B592"/>
      <c r="D592"/>
      <c r="F592"/>
    </row>
    <row r="593" spans="1:6" x14ac:dyDescent="0.2">
      <c r="A593"/>
      <c r="B593"/>
      <c r="D593"/>
      <c r="F593"/>
    </row>
    <row r="594" spans="1:6" x14ac:dyDescent="0.2">
      <c r="A594"/>
      <c r="B594"/>
      <c r="D594"/>
      <c r="F594"/>
    </row>
    <row r="595" spans="1:6" x14ac:dyDescent="0.2">
      <c r="A595"/>
      <c r="B595"/>
      <c r="D595"/>
      <c r="F595"/>
    </row>
    <row r="596" spans="1:6" x14ac:dyDescent="0.2">
      <c r="A596"/>
      <c r="B596"/>
      <c r="D596"/>
      <c r="F596"/>
    </row>
    <row r="597" spans="1:6" x14ac:dyDescent="0.2">
      <c r="A597"/>
      <c r="B597"/>
      <c r="D597"/>
      <c r="F597"/>
    </row>
    <row r="598" spans="1:6" x14ac:dyDescent="0.2">
      <c r="A598"/>
      <c r="B598"/>
      <c r="D598"/>
      <c r="F598"/>
    </row>
    <row r="599" spans="1:6" x14ac:dyDescent="0.2">
      <c r="A599"/>
      <c r="B599"/>
      <c r="D599"/>
      <c r="F599"/>
    </row>
    <row r="600" spans="1:6" x14ac:dyDescent="0.2">
      <c r="A600"/>
      <c r="B600"/>
      <c r="D600"/>
      <c r="F600"/>
    </row>
    <row r="601" spans="1:6" x14ac:dyDescent="0.2">
      <c r="A601"/>
      <c r="B601"/>
      <c r="D601"/>
      <c r="F601"/>
    </row>
    <row r="602" spans="1:6" x14ac:dyDescent="0.2">
      <c r="A602"/>
      <c r="B602"/>
      <c r="D602"/>
      <c r="F602"/>
    </row>
    <row r="603" spans="1:6" x14ac:dyDescent="0.2">
      <c r="A603"/>
      <c r="B603"/>
      <c r="D603"/>
      <c r="F603"/>
    </row>
    <row r="604" spans="1:6" x14ac:dyDescent="0.2">
      <c r="A604"/>
      <c r="B604"/>
      <c r="D604"/>
      <c r="F604"/>
    </row>
    <row r="605" spans="1:6" x14ac:dyDescent="0.2">
      <c r="A605"/>
      <c r="B605"/>
      <c r="D605"/>
      <c r="F605"/>
    </row>
    <row r="606" spans="1:6" x14ac:dyDescent="0.2">
      <c r="A606"/>
      <c r="B606"/>
      <c r="D606"/>
      <c r="F606"/>
    </row>
    <row r="607" spans="1:6" x14ac:dyDescent="0.2">
      <c r="A607"/>
      <c r="B607"/>
      <c r="D607"/>
      <c r="F607"/>
    </row>
    <row r="608" spans="1:6" x14ac:dyDescent="0.2">
      <c r="A608"/>
      <c r="B608"/>
      <c r="D608"/>
      <c r="F608"/>
    </row>
    <row r="609" spans="1:6" x14ac:dyDescent="0.2">
      <c r="A609"/>
      <c r="B609"/>
      <c r="D609"/>
      <c r="F609"/>
    </row>
    <row r="610" spans="1:6" x14ac:dyDescent="0.2">
      <c r="A610"/>
      <c r="B610"/>
      <c r="D610"/>
      <c r="F610"/>
    </row>
    <row r="611" spans="1:6" x14ac:dyDescent="0.2">
      <c r="A611"/>
      <c r="B611"/>
      <c r="D611"/>
      <c r="F611"/>
    </row>
    <row r="612" spans="1:6" x14ac:dyDescent="0.2">
      <c r="A612"/>
      <c r="B612"/>
      <c r="D612"/>
      <c r="F612"/>
    </row>
    <row r="613" spans="1:6" x14ac:dyDescent="0.2">
      <c r="A613"/>
      <c r="B613"/>
      <c r="D613"/>
      <c r="F613"/>
    </row>
    <row r="614" spans="1:6" x14ac:dyDescent="0.2">
      <c r="A614"/>
      <c r="B614"/>
      <c r="D614"/>
      <c r="F614"/>
    </row>
    <row r="615" spans="1:6" x14ac:dyDescent="0.2">
      <c r="A615"/>
      <c r="B615"/>
      <c r="D615"/>
      <c r="F615"/>
    </row>
    <row r="616" spans="1:6" x14ac:dyDescent="0.2">
      <c r="A616"/>
      <c r="B616"/>
      <c r="D616"/>
      <c r="F616"/>
    </row>
    <row r="617" spans="1:6" x14ac:dyDescent="0.2">
      <c r="A617"/>
      <c r="B617"/>
      <c r="D617"/>
      <c r="F617"/>
    </row>
    <row r="618" spans="1:6" x14ac:dyDescent="0.2">
      <c r="A618"/>
      <c r="B618"/>
      <c r="D618"/>
      <c r="F618"/>
    </row>
    <row r="619" spans="1:6" x14ac:dyDescent="0.2">
      <c r="A619"/>
      <c r="B619"/>
      <c r="D619"/>
      <c r="F619"/>
    </row>
    <row r="620" spans="1:6" x14ac:dyDescent="0.2">
      <c r="A620"/>
      <c r="B620"/>
      <c r="D620"/>
      <c r="F620"/>
    </row>
    <row r="621" spans="1:6" x14ac:dyDescent="0.2">
      <c r="A621"/>
      <c r="B621"/>
      <c r="D621"/>
      <c r="F621"/>
    </row>
    <row r="622" spans="1:6" x14ac:dyDescent="0.2">
      <c r="A622"/>
      <c r="B622"/>
      <c r="D622"/>
      <c r="F622"/>
    </row>
    <row r="623" spans="1:6" x14ac:dyDescent="0.2">
      <c r="A623"/>
      <c r="B623"/>
      <c r="D623"/>
      <c r="F623"/>
    </row>
    <row r="624" spans="1:6" x14ac:dyDescent="0.2">
      <c r="A624"/>
      <c r="B624"/>
      <c r="D624"/>
      <c r="F624"/>
    </row>
    <row r="625" spans="1:6" x14ac:dyDescent="0.2">
      <c r="A625"/>
      <c r="B625"/>
      <c r="D625"/>
      <c r="F625"/>
    </row>
    <row r="626" spans="1:6" x14ac:dyDescent="0.2">
      <c r="A626"/>
      <c r="B626"/>
      <c r="D626"/>
      <c r="F626"/>
    </row>
    <row r="627" spans="1:6" x14ac:dyDescent="0.2">
      <c r="A627"/>
      <c r="B627"/>
      <c r="D627"/>
      <c r="F627"/>
    </row>
    <row r="628" spans="1:6" x14ac:dyDescent="0.2">
      <c r="A628"/>
      <c r="B628"/>
      <c r="D628"/>
      <c r="F628"/>
    </row>
    <row r="629" spans="1:6" x14ac:dyDescent="0.2">
      <c r="A629"/>
      <c r="B629"/>
      <c r="D629"/>
      <c r="F629"/>
    </row>
    <row r="630" spans="1:6" x14ac:dyDescent="0.2">
      <c r="A630"/>
      <c r="B630"/>
      <c r="D630"/>
      <c r="F630"/>
    </row>
    <row r="631" spans="1:6" x14ac:dyDescent="0.2">
      <c r="A631"/>
      <c r="B631"/>
      <c r="D631"/>
      <c r="F631"/>
    </row>
    <row r="632" spans="1:6" x14ac:dyDescent="0.2">
      <c r="A632"/>
      <c r="B632"/>
      <c r="D632"/>
      <c r="F632"/>
    </row>
    <row r="633" spans="1:6" x14ac:dyDescent="0.2">
      <c r="A633"/>
      <c r="B633"/>
      <c r="D633"/>
      <c r="F633"/>
    </row>
    <row r="634" spans="1:6" x14ac:dyDescent="0.2">
      <c r="A634"/>
      <c r="B634"/>
      <c r="D634"/>
      <c r="F634"/>
    </row>
    <row r="635" spans="1:6" x14ac:dyDescent="0.2">
      <c r="A635"/>
      <c r="B635"/>
      <c r="D635"/>
      <c r="F635"/>
    </row>
    <row r="636" spans="1:6" x14ac:dyDescent="0.2">
      <c r="A636"/>
      <c r="B636"/>
      <c r="D636"/>
      <c r="F636"/>
    </row>
    <row r="637" spans="1:6" x14ac:dyDescent="0.2">
      <c r="A637"/>
      <c r="B637"/>
      <c r="D637"/>
      <c r="F637"/>
    </row>
    <row r="638" spans="1:6" x14ac:dyDescent="0.2">
      <c r="A638"/>
      <c r="B638"/>
      <c r="D638"/>
      <c r="F638"/>
    </row>
    <row r="639" spans="1:6" x14ac:dyDescent="0.2">
      <c r="A639"/>
      <c r="B639"/>
      <c r="D639"/>
      <c r="F639"/>
    </row>
    <row r="640" spans="1:6" x14ac:dyDescent="0.2">
      <c r="A640"/>
      <c r="B640"/>
      <c r="D640"/>
      <c r="F640"/>
    </row>
    <row r="641" spans="1:6" x14ac:dyDescent="0.2">
      <c r="A641"/>
      <c r="B641"/>
      <c r="D641"/>
      <c r="F641"/>
    </row>
    <row r="642" spans="1:6" x14ac:dyDescent="0.2">
      <c r="A642"/>
      <c r="B642"/>
      <c r="D642"/>
      <c r="F642"/>
    </row>
    <row r="643" spans="1:6" x14ac:dyDescent="0.2">
      <c r="A643"/>
      <c r="B643"/>
      <c r="D643"/>
      <c r="F643"/>
    </row>
    <row r="644" spans="1:6" x14ac:dyDescent="0.2">
      <c r="A644"/>
      <c r="B644"/>
      <c r="D644"/>
      <c r="F644"/>
    </row>
    <row r="645" spans="1:6" x14ac:dyDescent="0.2">
      <c r="A645"/>
      <c r="B645"/>
      <c r="D645"/>
      <c r="F645"/>
    </row>
    <row r="646" spans="1:6" x14ac:dyDescent="0.2">
      <c r="A646"/>
      <c r="B646"/>
      <c r="D646"/>
      <c r="F646"/>
    </row>
    <row r="647" spans="1:6" x14ac:dyDescent="0.2">
      <c r="A647"/>
      <c r="B647"/>
      <c r="D647"/>
      <c r="F647"/>
    </row>
    <row r="648" spans="1:6" x14ac:dyDescent="0.2">
      <c r="A648"/>
      <c r="B648"/>
      <c r="D648"/>
      <c r="F648"/>
    </row>
    <row r="649" spans="1:6" x14ac:dyDescent="0.2">
      <c r="A649"/>
      <c r="B649"/>
      <c r="D649"/>
      <c r="F649"/>
    </row>
    <row r="650" spans="1:6" x14ac:dyDescent="0.2">
      <c r="A650"/>
      <c r="B650"/>
      <c r="D650"/>
      <c r="F650"/>
    </row>
    <row r="651" spans="1:6" x14ac:dyDescent="0.2">
      <c r="A651"/>
      <c r="B651"/>
      <c r="D651"/>
      <c r="F651"/>
    </row>
    <row r="652" spans="1:6" x14ac:dyDescent="0.2">
      <c r="A652"/>
      <c r="B652"/>
      <c r="D652"/>
      <c r="F652"/>
    </row>
    <row r="653" spans="1:6" x14ac:dyDescent="0.2">
      <c r="A653"/>
      <c r="B653"/>
      <c r="D653"/>
      <c r="F653"/>
    </row>
    <row r="654" spans="1:6" x14ac:dyDescent="0.2">
      <c r="A654"/>
      <c r="B654"/>
      <c r="D654"/>
      <c r="F654"/>
    </row>
    <row r="655" spans="1:6" x14ac:dyDescent="0.2">
      <c r="A655"/>
      <c r="B655"/>
      <c r="D655"/>
      <c r="F655"/>
    </row>
    <row r="656" spans="1:6" x14ac:dyDescent="0.2">
      <c r="A656"/>
      <c r="B656"/>
      <c r="D656"/>
      <c r="F656"/>
    </row>
    <row r="657" spans="1:6" x14ac:dyDescent="0.2">
      <c r="A657"/>
      <c r="B657"/>
      <c r="D657"/>
      <c r="F657"/>
    </row>
    <row r="658" spans="1:6" x14ac:dyDescent="0.2">
      <c r="A658"/>
      <c r="B658"/>
      <c r="D658"/>
      <c r="F658"/>
    </row>
    <row r="659" spans="1:6" x14ac:dyDescent="0.2">
      <c r="A659"/>
      <c r="B659"/>
      <c r="D659"/>
      <c r="F659"/>
    </row>
    <row r="660" spans="1:6" x14ac:dyDescent="0.2">
      <c r="A660"/>
      <c r="B660"/>
      <c r="D660"/>
      <c r="F660"/>
    </row>
    <row r="661" spans="1:6" x14ac:dyDescent="0.2">
      <c r="A661"/>
      <c r="B661"/>
      <c r="D661"/>
      <c r="F661"/>
    </row>
    <row r="662" spans="1:6" x14ac:dyDescent="0.2">
      <c r="A662"/>
      <c r="B662"/>
      <c r="D662"/>
      <c r="F662"/>
    </row>
    <row r="663" spans="1:6" x14ac:dyDescent="0.2">
      <c r="A663"/>
      <c r="B663"/>
      <c r="D663"/>
      <c r="F663"/>
    </row>
    <row r="664" spans="1:6" x14ac:dyDescent="0.2">
      <c r="A664"/>
      <c r="B664"/>
      <c r="D664"/>
      <c r="F664"/>
    </row>
    <row r="665" spans="1:6" x14ac:dyDescent="0.2">
      <c r="A665"/>
      <c r="B665"/>
      <c r="D665"/>
      <c r="F665"/>
    </row>
    <row r="666" spans="1:6" x14ac:dyDescent="0.2">
      <c r="A666"/>
      <c r="B666"/>
      <c r="D666"/>
      <c r="F666"/>
    </row>
    <row r="667" spans="1:6" x14ac:dyDescent="0.2">
      <c r="A667"/>
      <c r="B667"/>
      <c r="D667"/>
      <c r="F667"/>
    </row>
    <row r="668" spans="1:6" x14ac:dyDescent="0.2">
      <c r="A668"/>
      <c r="B668"/>
      <c r="D668"/>
      <c r="F668"/>
    </row>
    <row r="669" spans="1:6" x14ac:dyDescent="0.2">
      <c r="A669"/>
      <c r="B669"/>
      <c r="D669"/>
      <c r="F669"/>
    </row>
    <row r="670" spans="1:6" x14ac:dyDescent="0.2">
      <c r="A670"/>
      <c r="B670"/>
      <c r="D670"/>
      <c r="F670"/>
    </row>
    <row r="671" spans="1:6" x14ac:dyDescent="0.2">
      <c r="A671"/>
      <c r="B671"/>
      <c r="D671"/>
      <c r="F671"/>
    </row>
    <row r="672" spans="1:6" x14ac:dyDescent="0.2">
      <c r="A672"/>
      <c r="B672"/>
      <c r="D672"/>
      <c r="F672"/>
    </row>
    <row r="673" spans="1:6" x14ac:dyDescent="0.2">
      <c r="A673"/>
      <c r="B673"/>
      <c r="D673"/>
      <c r="F673"/>
    </row>
    <row r="674" spans="1:6" x14ac:dyDescent="0.2">
      <c r="A674"/>
      <c r="B674"/>
      <c r="D674"/>
      <c r="F674"/>
    </row>
    <row r="675" spans="1:6" x14ac:dyDescent="0.2">
      <c r="A675"/>
      <c r="B675"/>
      <c r="D675"/>
      <c r="F675"/>
    </row>
    <row r="676" spans="1:6" x14ac:dyDescent="0.2">
      <c r="A676"/>
      <c r="B676"/>
      <c r="D676"/>
      <c r="F676"/>
    </row>
    <row r="677" spans="1:6" x14ac:dyDescent="0.2">
      <c r="A677"/>
      <c r="B677"/>
      <c r="D677"/>
      <c r="F677"/>
    </row>
    <row r="678" spans="1:6" x14ac:dyDescent="0.2">
      <c r="A678"/>
      <c r="B678"/>
      <c r="D678"/>
      <c r="F678"/>
    </row>
    <row r="679" spans="1:6" x14ac:dyDescent="0.2">
      <c r="A679"/>
      <c r="B679"/>
      <c r="D679"/>
      <c r="F679"/>
    </row>
    <row r="680" spans="1:6" x14ac:dyDescent="0.2">
      <c r="A680"/>
      <c r="B680"/>
      <c r="D680"/>
      <c r="F680"/>
    </row>
    <row r="681" spans="1:6" x14ac:dyDescent="0.2">
      <c r="A681"/>
      <c r="B681"/>
      <c r="D681"/>
      <c r="F681"/>
    </row>
    <row r="682" spans="1:6" x14ac:dyDescent="0.2">
      <c r="A682"/>
      <c r="B682"/>
      <c r="D682"/>
      <c r="F682"/>
    </row>
    <row r="683" spans="1:6" x14ac:dyDescent="0.2">
      <c r="A683"/>
      <c r="B683"/>
      <c r="D683"/>
      <c r="F683"/>
    </row>
    <row r="684" spans="1:6" x14ac:dyDescent="0.2">
      <c r="A684"/>
      <c r="B684"/>
      <c r="D684"/>
      <c r="F684"/>
    </row>
    <row r="685" spans="1:6" x14ac:dyDescent="0.2">
      <c r="A685"/>
      <c r="B685"/>
      <c r="D685"/>
      <c r="F685"/>
    </row>
    <row r="686" spans="1:6" x14ac:dyDescent="0.2">
      <c r="A686"/>
      <c r="B686"/>
      <c r="D686"/>
      <c r="F686"/>
    </row>
    <row r="687" spans="1:6" x14ac:dyDescent="0.2">
      <c r="A687"/>
      <c r="B687"/>
      <c r="D687"/>
      <c r="F687"/>
    </row>
    <row r="688" spans="1:6" x14ac:dyDescent="0.2">
      <c r="A688"/>
      <c r="B688"/>
      <c r="D688"/>
      <c r="F688"/>
    </row>
    <row r="689" spans="1:6" x14ac:dyDescent="0.2">
      <c r="A689"/>
      <c r="B689"/>
      <c r="D689"/>
      <c r="F689"/>
    </row>
    <row r="690" spans="1:6" x14ac:dyDescent="0.2">
      <c r="A690"/>
      <c r="B690"/>
      <c r="D690"/>
      <c r="F690"/>
    </row>
    <row r="691" spans="1:6" x14ac:dyDescent="0.2">
      <c r="A691"/>
      <c r="B691"/>
      <c r="D691"/>
      <c r="F691"/>
    </row>
    <row r="692" spans="1:6" x14ac:dyDescent="0.2">
      <c r="A692"/>
      <c r="B692"/>
      <c r="D692"/>
      <c r="F692"/>
    </row>
    <row r="693" spans="1:6" x14ac:dyDescent="0.2">
      <c r="A693"/>
      <c r="B693"/>
      <c r="D693"/>
      <c r="F693"/>
    </row>
    <row r="694" spans="1:6" x14ac:dyDescent="0.2">
      <c r="A694"/>
      <c r="B694"/>
      <c r="D694"/>
      <c r="F694"/>
    </row>
    <row r="695" spans="1:6" x14ac:dyDescent="0.2">
      <c r="A695"/>
      <c r="B695"/>
      <c r="D695"/>
      <c r="F695"/>
    </row>
    <row r="696" spans="1:6" x14ac:dyDescent="0.2">
      <c r="A696"/>
      <c r="B696"/>
      <c r="D696"/>
      <c r="F696"/>
    </row>
    <row r="697" spans="1:6" x14ac:dyDescent="0.2">
      <c r="A697"/>
      <c r="B697"/>
      <c r="D697"/>
      <c r="F697"/>
    </row>
    <row r="698" spans="1:6" x14ac:dyDescent="0.2">
      <c r="A698"/>
      <c r="B698"/>
      <c r="D698"/>
      <c r="F698"/>
    </row>
  </sheetData>
  <mergeCells count="53">
    <mergeCell ref="A39:F39"/>
    <mergeCell ref="I1:J1"/>
    <mergeCell ref="I2:I5"/>
    <mergeCell ref="J2:J5"/>
    <mergeCell ref="K1:AX1"/>
    <mergeCell ref="P3:T4"/>
    <mergeCell ref="U3:Y4"/>
    <mergeCell ref="Z2:AX2"/>
    <mergeCell ref="D1:E5"/>
    <mergeCell ref="G1:H1"/>
    <mergeCell ref="G2:G5"/>
    <mergeCell ref="H2:H5"/>
    <mergeCell ref="D10:E10"/>
    <mergeCell ref="A1:A5"/>
    <mergeCell ref="C1:C5"/>
    <mergeCell ref="A36:F36"/>
    <mergeCell ref="A25:AX25"/>
    <mergeCell ref="A22:AX22"/>
    <mergeCell ref="D32:E32"/>
    <mergeCell ref="A21:F21"/>
    <mergeCell ref="A9:AX9"/>
    <mergeCell ref="D7:E7"/>
    <mergeCell ref="F1:F5"/>
    <mergeCell ref="A29:AX29"/>
    <mergeCell ref="D30:E30"/>
    <mergeCell ref="K3:O4"/>
    <mergeCell ref="AJ4:AN4"/>
    <mergeCell ref="B1:B5"/>
    <mergeCell ref="D27:E27"/>
    <mergeCell ref="A6:AX6"/>
    <mergeCell ref="D23:E23"/>
    <mergeCell ref="A37:AX37"/>
    <mergeCell ref="A40:F41"/>
    <mergeCell ref="G41:M41"/>
    <mergeCell ref="N41:O41"/>
    <mergeCell ref="D33:E33"/>
    <mergeCell ref="D35:E35"/>
    <mergeCell ref="D38:E38"/>
    <mergeCell ref="A24:F24"/>
    <mergeCell ref="A8:F8"/>
    <mergeCell ref="D26:E26"/>
    <mergeCell ref="A28:F28"/>
    <mergeCell ref="D11:D20"/>
    <mergeCell ref="D31:E31"/>
    <mergeCell ref="D34:E34"/>
    <mergeCell ref="BA3:BE3"/>
    <mergeCell ref="BA1:BE1"/>
    <mergeCell ref="AO4:AS4"/>
    <mergeCell ref="K2:Y2"/>
    <mergeCell ref="AT3:AX4"/>
    <mergeCell ref="Z4:AD4"/>
    <mergeCell ref="AE4:AI4"/>
    <mergeCell ref="Z3:AS3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A897"/>
  <sheetViews>
    <sheetView topLeftCell="A19" zoomScale="95" zoomScaleNormal="95" workbookViewId="0">
      <selection activeCell="B52" sqref="B52:AX66"/>
    </sheetView>
  </sheetViews>
  <sheetFormatPr defaultRowHeight="12.75" x14ac:dyDescent="0.2"/>
  <cols>
    <col min="1" max="1" width="3.28515625" style="19" customWidth="1"/>
    <col min="2" max="2" width="27.7109375" style="19" customWidth="1"/>
    <col min="3" max="3" width="6.85546875" customWidth="1"/>
    <col min="4" max="5" width="12.7109375" style="19" customWidth="1"/>
    <col min="6" max="6" width="21" style="19" customWidth="1"/>
    <col min="7" max="7" width="4.42578125" customWidth="1"/>
    <col min="8" max="15" width="3.28515625" customWidth="1"/>
    <col min="16" max="16" width="3.85546875" customWidth="1"/>
    <col min="17" max="17" width="3.28515625" customWidth="1"/>
    <col min="18" max="18" width="3.85546875" customWidth="1"/>
    <col min="19" max="35" width="3.28515625" customWidth="1"/>
    <col min="36" max="36" width="3.42578125" customWidth="1"/>
    <col min="37" max="37" width="3.28515625" customWidth="1"/>
    <col min="38" max="38" width="3.42578125" customWidth="1"/>
    <col min="39" max="39" width="3.5703125" customWidth="1"/>
    <col min="40" max="50" width="3.28515625" customWidth="1"/>
  </cols>
  <sheetData>
    <row r="1" spans="1:58" ht="21" customHeight="1" x14ac:dyDescent="0.2">
      <c r="A1" s="372" t="s">
        <v>0</v>
      </c>
      <c r="B1" s="308" t="s">
        <v>1</v>
      </c>
      <c r="C1" s="308" t="s">
        <v>1</v>
      </c>
      <c r="D1" s="381" t="s">
        <v>2</v>
      </c>
      <c r="E1" s="381"/>
      <c r="F1" s="381" t="s">
        <v>3</v>
      </c>
      <c r="G1" s="414" t="s">
        <v>4</v>
      </c>
      <c r="H1" s="414"/>
      <c r="I1" s="414" t="s">
        <v>5</v>
      </c>
      <c r="J1" s="414"/>
      <c r="K1" s="386" t="s">
        <v>195</v>
      </c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6"/>
      <c r="AI1" s="386"/>
      <c r="AJ1" s="386"/>
      <c r="AK1" s="386"/>
      <c r="AL1" s="386"/>
      <c r="AM1" s="386"/>
      <c r="AN1" s="386"/>
      <c r="AO1" s="386"/>
      <c r="AP1" s="386"/>
      <c r="AQ1" s="386"/>
      <c r="AR1" s="386"/>
      <c r="AS1" s="386"/>
      <c r="AT1" s="386"/>
      <c r="AU1" s="386"/>
      <c r="AV1" s="386"/>
      <c r="AW1" s="386"/>
      <c r="AX1" s="386"/>
      <c r="BA1" s="275" t="s">
        <v>195</v>
      </c>
      <c r="BB1" s="276"/>
      <c r="BC1" s="276"/>
      <c r="BD1" s="276"/>
      <c r="BE1" s="277"/>
    </row>
    <row r="2" spans="1:58" x14ac:dyDescent="0.2">
      <c r="A2" s="372"/>
      <c r="B2" s="309"/>
      <c r="C2" s="309"/>
      <c r="D2" s="381"/>
      <c r="E2" s="381"/>
      <c r="F2" s="381"/>
      <c r="G2" s="365" t="s">
        <v>7</v>
      </c>
      <c r="H2" s="365" t="s">
        <v>8</v>
      </c>
      <c r="I2" s="365" t="s">
        <v>7</v>
      </c>
      <c r="J2" s="365" t="s">
        <v>8</v>
      </c>
      <c r="K2" s="328" t="s">
        <v>9</v>
      </c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5" t="s">
        <v>10</v>
      </c>
      <c r="AA2" s="326"/>
      <c r="AB2" s="326"/>
      <c r="AC2" s="326"/>
      <c r="AD2" s="326"/>
      <c r="AE2" s="326"/>
      <c r="AF2" s="326"/>
      <c r="AG2" s="326"/>
      <c r="AH2" s="326"/>
      <c r="AI2" s="326"/>
      <c r="AJ2" s="326"/>
      <c r="AK2" s="326"/>
      <c r="AL2" s="326"/>
      <c r="AM2" s="326"/>
      <c r="AN2" s="326"/>
      <c r="AO2" s="326"/>
      <c r="AP2" s="326"/>
      <c r="AQ2" s="326"/>
      <c r="AR2" s="326"/>
      <c r="AS2" s="326"/>
      <c r="AT2" s="326"/>
      <c r="AU2" s="326"/>
      <c r="AV2" s="326"/>
      <c r="AW2" s="326"/>
      <c r="AX2" s="327"/>
    </row>
    <row r="3" spans="1:58" ht="12.75" customHeight="1" x14ac:dyDescent="0.2">
      <c r="A3" s="372"/>
      <c r="B3" s="309"/>
      <c r="C3" s="309"/>
      <c r="D3" s="381"/>
      <c r="E3" s="381"/>
      <c r="F3" s="381"/>
      <c r="G3" s="365"/>
      <c r="H3" s="365"/>
      <c r="I3" s="365"/>
      <c r="J3" s="365"/>
      <c r="K3" s="330" t="s">
        <v>91</v>
      </c>
      <c r="L3" s="331"/>
      <c r="M3" s="331"/>
      <c r="N3" s="331"/>
      <c r="O3" s="332"/>
      <c r="P3" s="336" t="s">
        <v>12</v>
      </c>
      <c r="Q3" s="337"/>
      <c r="R3" s="337"/>
      <c r="S3" s="337"/>
      <c r="T3" s="338"/>
      <c r="U3" s="330" t="s">
        <v>13</v>
      </c>
      <c r="V3" s="331"/>
      <c r="W3" s="331"/>
      <c r="X3" s="331"/>
      <c r="Y3" s="332"/>
      <c r="Z3" s="290" t="s">
        <v>14</v>
      </c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291"/>
      <c r="AO3" s="291"/>
      <c r="AP3" s="291"/>
      <c r="AQ3" s="291"/>
      <c r="AR3" s="291"/>
      <c r="AS3" s="292"/>
      <c r="AT3" s="278" t="s">
        <v>15</v>
      </c>
      <c r="AU3" s="279"/>
      <c r="AV3" s="279"/>
      <c r="AW3" s="279"/>
      <c r="AX3" s="280"/>
      <c r="BA3" s="274" t="s">
        <v>16</v>
      </c>
      <c r="BB3" s="274"/>
      <c r="BC3" s="274"/>
      <c r="BD3" s="274"/>
      <c r="BE3" s="274"/>
    </row>
    <row r="4" spans="1:58" ht="19.5" customHeight="1" x14ac:dyDescent="0.2">
      <c r="A4" s="372"/>
      <c r="B4" s="309"/>
      <c r="C4" s="309"/>
      <c r="D4" s="381"/>
      <c r="E4" s="381"/>
      <c r="F4" s="381"/>
      <c r="G4" s="365"/>
      <c r="H4" s="365"/>
      <c r="I4" s="365"/>
      <c r="J4" s="365"/>
      <c r="K4" s="333"/>
      <c r="L4" s="334"/>
      <c r="M4" s="334"/>
      <c r="N4" s="334"/>
      <c r="O4" s="335"/>
      <c r="P4" s="339"/>
      <c r="Q4" s="340"/>
      <c r="R4" s="340"/>
      <c r="S4" s="340"/>
      <c r="T4" s="341"/>
      <c r="U4" s="333"/>
      <c r="V4" s="334"/>
      <c r="W4" s="334"/>
      <c r="X4" s="334"/>
      <c r="Y4" s="335"/>
      <c r="Z4" s="366" t="s">
        <v>17</v>
      </c>
      <c r="AA4" s="366"/>
      <c r="AB4" s="366"/>
      <c r="AC4" s="366"/>
      <c r="AD4" s="366"/>
      <c r="AE4" s="367" t="s">
        <v>18</v>
      </c>
      <c r="AF4" s="367"/>
      <c r="AG4" s="367"/>
      <c r="AH4" s="367"/>
      <c r="AI4" s="367"/>
      <c r="AJ4" s="366" t="s">
        <v>19</v>
      </c>
      <c r="AK4" s="366"/>
      <c r="AL4" s="366"/>
      <c r="AM4" s="366"/>
      <c r="AN4" s="366"/>
      <c r="AO4" s="367" t="s">
        <v>20</v>
      </c>
      <c r="AP4" s="367"/>
      <c r="AQ4" s="367"/>
      <c r="AR4" s="367"/>
      <c r="AS4" s="367"/>
      <c r="AT4" s="281"/>
      <c r="AU4" s="282"/>
      <c r="AV4" s="282"/>
      <c r="AW4" s="282"/>
      <c r="AX4" s="283"/>
      <c r="BA4" s="93" t="s">
        <v>21</v>
      </c>
      <c r="BB4" s="93" t="s">
        <v>22</v>
      </c>
      <c r="BC4" s="93" t="s">
        <v>23</v>
      </c>
      <c r="BD4" s="93" t="s">
        <v>24</v>
      </c>
      <c r="BE4" s="93" t="s">
        <v>25</v>
      </c>
    </row>
    <row r="5" spans="1:58" ht="36.6" customHeight="1" x14ac:dyDescent="0.2">
      <c r="A5" s="372"/>
      <c r="B5" s="310"/>
      <c r="C5" s="310"/>
      <c r="D5" s="381"/>
      <c r="E5" s="381"/>
      <c r="F5" s="381"/>
      <c r="G5" s="365"/>
      <c r="H5" s="365"/>
      <c r="I5" s="365"/>
      <c r="J5" s="365"/>
      <c r="K5" s="9" t="s">
        <v>26</v>
      </c>
      <c r="L5" s="9" t="s">
        <v>8</v>
      </c>
      <c r="M5" s="9" t="s">
        <v>27</v>
      </c>
      <c r="N5" s="9" t="s">
        <v>28</v>
      </c>
      <c r="O5" s="9" t="s">
        <v>29</v>
      </c>
      <c r="P5" s="13" t="s">
        <v>26</v>
      </c>
      <c r="Q5" s="13" t="s">
        <v>8</v>
      </c>
      <c r="R5" s="13" t="s">
        <v>27</v>
      </c>
      <c r="S5" s="13" t="s">
        <v>28</v>
      </c>
      <c r="T5" s="13" t="s">
        <v>29</v>
      </c>
      <c r="U5" s="9" t="s">
        <v>26</v>
      </c>
      <c r="V5" s="9" t="s">
        <v>8</v>
      </c>
      <c r="W5" s="9" t="s">
        <v>27</v>
      </c>
      <c r="X5" s="9" t="s">
        <v>28</v>
      </c>
      <c r="Y5" s="9" t="s">
        <v>29</v>
      </c>
      <c r="Z5" s="148" t="s">
        <v>26</v>
      </c>
      <c r="AA5" s="148" t="s">
        <v>8</v>
      </c>
      <c r="AB5" s="148" t="s">
        <v>27</v>
      </c>
      <c r="AC5" s="148" t="s">
        <v>28</v>
      </c>
      <c r="AD5" s="148" t="s">
        <v>29</v>
      </c>
      <c r="AE5" s="149" t="s">
        <v>26</v>
      </c>
      <c r="AF5" s="149" t="s">
        <v>8</v>
      </c>
      <c r="AG5" s="149" t="s">
        <v>27</v>
      </c>
      <c r="AH5" s="149" t="s">
        <v>28</v>
      </c>
      <c r="AI5" s="149" t="s">
        <v>29</v>
      </c>
      <c r="AJ5" s="148" t="s">
        <v>26</v>
      </c>
      <c r="AK5" s="148" t="s">
        <v>8</v>
      </c>
      <c r="AL5" s="148" t="s">
        <v>27</v>
      </c>
      <c r="AM5" s="148" t="s">
        <v>28</v>
      </c>
      <c r="AN5" s="148" t="s">
        <v>29</v>
      </c>
      <c r="AO5" s="149" t="s">
        <v>26</v>
      </c>
      <c r="AP5" s="149" t="s">
        <v>8</v>
      </c>
      <c r="AQ5" s="149" t="s">
        <v>27</v>
      </c>
      <c r="AR5" s="149" t="s">
        <v>28</v>
      </c>
      <c r="AS5" s="149" t="s">
        <v>29</v>
      </c>
      <c r="AT5" s="148" t="s">
        <v>26</v>
      </c>
      <c r="AU5" s="148" t="s">
        <v>8</v>
      </c>
      <c r="AV5" s="148" t="s">
        <v>27</v>
      </c>
      <c r="AW5" s="148" t="s">
        <v>28</v>
      </c>
      <c r="AX5" s="148" t="s">
        <v>29</v>
      </c>
    </row>
    <row r="6" spans="1:58" x14ac:dyDescent="0.2">
      <c r="A6" s="368" t="s">
        <v>30</v>
      </c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8"/>
      <c r="Y6" s="368"/>
      <c r="Z6" s="368"/>
      <c r="AA6" s="368"/>
      <c r="AB6" s="368"/>
      <c r="AC6" s="368"/>
      <c r="AD6" s="368"/>
      <c r="AE6" s="368"/>
      <c r="AF6" s="368"/>
      <c r="AG6" s="368"/>
      <c r="AH6" s="368"/>
      <c r="AI6" s="368"/>
      <c r="AJ6" s="368"/>
      <c r="AK6" s="368"/>
      <c r="AL6" s="368"/>
      <c r="AM6" s="368"/>
      <c r="AN6" s="368"/>
      <c r="AO6" s="368"/>
      <c r="AP6" s="368"/>
      <c r="AQ6" s="368"/>
      <c r="AR6" s="368"/>
      <c r="AS6" s="368"/>
      <c r="AT6" s="368"/>
      <c r="AU6" s="368"/>
      <c r="AV6" s="368"/>
      <c r="AW6" s="368"/>
      <c r="AX6" s="368"/>
    </row>
    <row r="7" spans="1:58" ht="25.15" customHeight="1" x14ac:dyDescent="0.2">
      <c r="A7" s="18">
        <v>1</v>
      </c>
      <c r="B7" s="18" t="s">
        <v>196</v>
      </c>
      <c r="C7" s="12" t="s">
        <v>197</v>
      </c>
      <c r="D7" s="298" t="s">
        <v>198</v>
      </c>
      <c r="E7" s="299"/>
      <c r="F7" s="18" t="s">
        <v>61</v>
      </c>
      <c r="G7" s="12">
        <f>K7+P7+U7+Z7+AE7+AJ7+AO7+AT7</f>
        <v>10</v>
      </c>
      <c r="H7" s="12">
        <v>1</v>
      </c>
      <c r="I7" s="12">
        <f>Z7+AE7+AJ7+AO7+AT7</f>
        <v>0</v>
      </c>
      <c r="J7" s="12"/>
      <c r="K7" s="17"/>
      <c r="L7" s="17"/>
      <c r="M7" s="17"/>
      <c r="N7" s="17"/>
      <c r="O7" s="17"/>
      <c r="P7" s="12">
        <v>10</v>
      </c>
      <c r="Q7" s="12"/>
      <c r="R7" s="12" t="s">
        <v>45</v>
      </c>
      <c r="S7" s="12">
        <v>25</v>
      </c>
      <c r="T7" s="1">
        <v>2</v>
      </c>
      <c r="U7" s="17"/>
      <c r="V7" s="17"/>
      <c r="W7" s="17"/>
      <c r="X7" s="17"/>
      <c r="Y7" s="17"/>
      <c r="Z7" s="157"/>
      <c r="AA7" s="157"/>
      <c r="AB7" s="157"/>
      <c r="AC7" s="157"/>
      <c r="AD7" s="157"/>
      <c r="AE7" s="81"/>
      <c r="AF7" s="81"/>
      <c r="AG7" s="81"/>
      <c r="AH7" s="81"/>
      <c r="AI7" s="81"/>
      <c r="AJ7" s="157"/>
      <c r="AK7" s="157"/>
      <c r="AL7" s="157"/>
      <c r="AM7" s="157"/>
      <c r="AN7" s="157"/>
      <c r="AO7" s="81"/>
      <c r="AP7" s="81"/>
      <c r="AQ7" s="81"/>
      <c r="AR7" s="81"/>
      <c r="AS7" s="81"/>
      <c r="AT7" s="157"/>
      <c r="AU7" s="157"/>
      <c r="AV7" s="157"/>
      <c r="AW7" s="157"/>
      <c r="AX7" s="160"/>
      <c r="BA7" s="40">
        <f>K7</f>
        <v>0</v>
      </c>
      <c r="BB7" s="40">
        <f>P7</f>
        <v>10</v>
      </c>
      <c r="BC7" s="40">
        <f>U7+Z7+AE7+AJ7+AO7</f>
        <v>0</v>
      </c>
      <c r="BD7" s="40">
        <f>AT7</f>
        <v>0</v>
      </c>
      <c r="BE7" s="95">
        <f>SUM(BA7:BD7)</f>
        <v>10</v>
      </c>
    </row>
    <row r="8" spans="1:58" x14ac:dyDescent="0.2">
      <c r="A8" s="373" t="s">
        <v>56</v>
      </c>
      <c r="B8" s="373"/>
      <c r="C8" s="373"/>
      <c r="D8" s="373"/>
      <c r="E8" s="373"/>
      <c r="F8" s="373"/>
      <c r="G8" s="16">
        <f>SUM(G7:G7)</f>
        <v>10</v>
      </c>
      <c r="H8" s="16">
        <f>SUM(H7:H7)</f>
        <v>1</v>
      </c>
      <c r="I8" s="16">
        <f>SUM(I7:I7)</f>
        <v>0</v>
      </c>
      <c r="J8" s="16">
        <f>SUM(J7:J7)</f>
        <v>0</v>
      </c>
      <c r="K8" s="50">
        <f>SUM(K7:K7)</f>
        <v>0</v>
      </c>
      <c r="L8" s="22"/>
      <c r="M8" s="22"/>
      <c r="N8" s="22"/>
      <c r="O8" s="22"/>
      <c r="P8" s="16">
        <f>SUM(P7:P7)</f>
        <v>10</v>
      </c>
      <c r="Q8" s="16"/>
      <c r="R8" s="16"/>
      <c r="S8" s="16"/>
      <c r="T8" s="16"/>
      <c r="U8" s="50">
        <f>SUM(U7:U7)</f>
        <v>0</v>
      </c>
      <c r="V8" s="22"/>
      <c r="W8" s="22"/>
      <c r="X8" s="22"/>
      <c r="Y8" s="22"/>
      <c r="Z8" s="158"/>
      <c r="AA8" s="158"/>
      <c r="AB8" s="158"/>
      <c r="AC8" s="158"/>
      <c r="AD8" s="158"/>
      <c r="AE8" s="84"/>
      <c r="AF8" s="84"/>
      <c r="AG8" s="84"/>
      <c r="AH8" s="84"/>
      <c r="AI8" s="84"/>
      <c r="AJ8" s="158"/>
      <c r="AK8" s="158"/>
      <c r="AL8" s="158"/>
      <c r="AM8" s="158"/>
      <c r="AN8" s="158"/>
      <c r="AO8" s="84"/>
      <c r="AP8" s="84"/>
      <c r="AQ8" s="84"/>
      <c r="AR8" s="84"/>
      <c r="AS8" s="84"/>
      <c r="AT8" s="158"/>
      <c r="AU8" s="158"/>
      <c r="AV8" s="158"/>
      <c r="AW8" s="158"/>
      <c r="AX8" s="164"/>
    </row>
    <row r="9" spans="1:58" x14ac:dyDescent="0.2">
      <c r="A9" s="368" t="s">
        <v>57</v>
      </c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  <c r="R9" s="368"/>
      <c r="S9" s="368"/>
      <c r="T9" s="368"/>
      <c r="U9" s="368"/>
      <c r="V9" s="368"/>
      <c r="W9" s="368"/>
      <c r="X9" s="368"/>
      <c r="Y9" s="368"/>
      <c r="Z9" s="368"/>
      <c r="AA9" s="368"/>
      <c r="AB9" s="368"/>
      <c r="AC9" s="368"/>
      <c r="AD9" s="368"/>
      <c r="AE9" s="368"/>
      <c r="AF9" s="368"/>
      <c r="AG9" s="368"/>
      <c r="AH9" s="368"/>
      <c r="AI9" s="368"/>
      <c r="AJ9" s="368"/>
      <c r="AK9" s="368"/>
      <c r="AL9" s="368"/>
      <c r="AM9" s="368"/>
      <c r="AN9" s="368"/>
      <c r="AO9" s="368"/>
      <c r="AP9" s="368"/>
      <c r="AQ9" s="368"/>
      <c r="AR9" s="368"/>
      <c r="AS9" s="368"/>
      <c r="AT9" s="368"/>
      <c r="AU9" s="368"/>
      <c r="AV9" s="368"/>
      <c r="AW9" s="368"/>
      <c r="AX9" s="368"/>
    </row>
    <row r="10" spans="1:58" s="103" customFormat="1" ht="50.25" customHeight="1" x14ac:dyDescent="0.2">
      <c r="A10" s="96">
        <v>2</v>
      </c>
      <c r="B10" s="96" t="s">
        <v>199</v>
      </c>
      <c r="C10" s="97" t="s">
        <v>200</v>
      </c>
      <c r="D10" s="407" t="s">
        <v>149</v>
      </c>
      <c r="E10" s="96" t="s">
        <v>201</v>
      </c>
      <c r="F10" s="96" t="s">
        <v>202</v>
      </c>
      <c r="G10" s="97">
        <f>SUM(K10:K15)+SUM(P10:P15)+SUM(U10:U15)+SUM(Z10:Z15)+SUM(AE10:AE15)+SUM(AJ10:AJ15)+SUM(AO10:AO15)+SUM(AT10:AT15)</f>
        <v>134</v>
      </c>
      <c r="H10" s="255">
        <v>6</v>
      </c>
      <c r="I10" s="97">
        <f>SUM(U10:U15)+SUM(Z10:Z15)+SUM(AE10:AE15)+SUM(AJ10:AJ15)+SUM(AO10:AO15)+SUM(AT10:AT15)</f>
        <v>103</v>
      </c>
      <c r="J10" s="123">
        <v>5</v>
      </c>
      <c r="K10" s="98"/>
      <c r="L10" s="98"/>
      <c r="M10" s="98"/>
      <c r="N10" s="118"/>
      <c r="O10" s="118"/>
      <c r="P10" s="97">
        <v>9</v>
      </c>
      <c r="Q10" s="97"/>
      <c r="R10" s="150" t="s">
        <v>35</v>
      </c>
      <c r="S10" s="97">
        <v>25</v>
      </c>
      <c r="T10" s="97">
        <v>2</v>
      </c>
      <c r="U10" s="96">
        <v>13</v>
      </c>
      <c r="V10" s="96"/>
      <c r="W10" s="96"/>
      <c r="X10" s="119">
        <v>5</v>
      </c>
      <c r="Y10" s="119">
        <v>12</v>
      </c>
      <c r="Z10" s="150"/>
      <c r="AA10" s="150"/>
      <c r="AB10" s="150"/>
      <c r="AC10" s="172"/>
      <c r="AD10" s="172"/>
      <c r="AE10" s="96"/>
      <c r="AF10" s="96"/>
      <c r="AG10" s="96"/>
      <c r="AH10" s="96"/>
      <c r="AI10" s="96"/>
      <c r="AJ10" s="150"/>
      <c r="AK10" s="150"/>
      <c r="AL10" s="150"/>
      <c r="AM10" s="172"/>
      <c r="AN10" s="172"/>
      <c r="AO10" s="96"/>
      <c r="AP10" s="96"/>
      <c r="AQ10" s="96"/>
      <c r="AR10" s="96"/>
      <c r="AS10" s="96"/>
      <c r="AT10" s="150"/>
      <c r="AU10" s="150"/>
      <c r="AV10" s="150"/>
      <c r="AW10" s="172"/>
      <c r="AX10" s="152"/>
      <c r="AY10" s="100"/>
      <c r="AZ10" s="100"/>
      <c r="BA10" s="122">
        <f>K10</f>
        <v>0</v>
      </c>
      <c r="BB10" s="122">
        <f>P10</f>
        <v>9</v>
      </c>
      <c r="BC10" s="122">
        <f t="shared" ref="BC10:BC21" si="0">U10+Z10+AE10+AJ10+AO10</f>
        <v>13</v>
      </c>
      <c r="BD10" s="122">
        <f>AT10</f>
        <v>0</v>
      </c>
      <c r="BE10" s="102">
        <f>SUM(BA10:BD10)</f>
        <v>22</v>
      </c>
    </row>
    <row r="11" spans="1:58" s="103" customFormat="1" ht="27.75" customHeight="1" x14ac:dyDescent="0.2">
      <c r="A11" s="96">
        <v>3</v>
      </c>
      <c r="B11" s="96" t="s">
        <v>199</v>
      </c>
      <c r="C11" s="97" t="s">
        <v>200</v>
      </c>
      <c r="D11" s="408"/>
      <c r="E11" s="96" t="s">
        <v>201</v>
      </c>
      <c r="F11" s="96" t="s">
        <v>203</v>
      </c>
      <c r="G11" s="97"/>
      <c r="H11" s="123"/>
      <c r="I11" s="97"/>
      <c r="J11" s="123"/>
      <c r="K11" s="98"/>
      <c r="L11" s="98"/>
      <c r="M11" s="98"/>
      <c r="N11" s="118"/>
      <c r="O11" s="118"/>
      <c r="P11" s="97">
        <v>2</v>
      </c>
      <c r="Q11" s="97"/>
      <c r="R11" s="97"/>
      <c r="S11" s="97">
        <v>25</v>
      </c>
      <c r="T11" s="97">
        <v>2</v>
      </c>
      <c r="U11" s="96">
        <v>2</v>
      </c>
      <c r="V11" s="96"/>
      <c r="W11" s="96"/>
      <c r="X11" s="119">
        <v>5</v>
      </c>
      <c r="Y11" s="119">
        <v>12</v>
      </c>
      <c r="Z11" s="150"/>
      <c r="AA11" s="150"/>
      <c r="AB11" s="150"/>
      <c r="AC11" s="172"/>
      <c r="AD11" s="172"/>
      <c r="AE11" s="96"/>
      <c r="AF11" s="96"/>
      <c r="AG11" s="96"/>
      <c r="AH11" s="96"/>
      <c r="AI11" s="96"/>
      <c r="AJ11" s="150"/>
      <c r="AK11" s="150"/>
      <c r="AL11" s="150"/>
      <c r="AM11" s="172"/>
      <c r="AN11" s="172"/>
      <c r="AO11" s="96"/>
      <c r="AP11" s="96"/>
      <c r="AQ11" s="96"/>
      <c r="AR11" s="96"/>
      <c r="AS11" s="96"/>
      <c r="AT11" s="150"/>
      <c r="AU11" s="150"/>
      <c r="AV11" s="150"/>
      <c r="AW11" s="172"/>
      <c r="AX11" s="152"/>
      <c r="AY11" s="100"/>
      <c r="AZ11" s="100"/>
      <c r="BA11" s="122">
        <f t="shared" ref="BA11:BA15" si="1">K11</f>
        <v>0</v>
      </c>
      <c r="BB11" s="122">
        <f t="shared" ref="BB11:BB15" si="2">P11</f>
        <v>2</v>
      </c>
      <c r="BC11" s="122">
        <f t="shared" si="0"/>
        <v>2</v>
      </c>
      <c r="BD11" s="122">
        <f t="shared" ref="BD11:BD15" si="3">AT11</f>
        <v>0</v>
      </c>
      <c r="BE11" s="102">
        <f t="shared" ref="BE11:BE15" si="4">SUM(BA11:BD11)</f>
        <v>4</v>
      </c>
    </row>
    <row r="12" spans="1:58" s="103" customFormat="1" ht="24" customHeight="1" x14ac:dyDescent="0.2">
      <c r="A12" s="96">
        <v>4</v>
      </c>
      <c r="B12" s="96" t="s">
        <v>199</v>
      </c>
      <c r="C12" s="97" t="s">
        <v>200</v>
      </c>
      <c r="D12" s="408"/>
      <c r="E12" s="96" t="s">
        <v>201</v>
      </c>
      <c r="F12" s="96" t="s">
        <v>204</v>
      </c>
      <c r="G12" s="97"/>
      <c r="H12" s="123"/>
      <c r="I12" s="97"/>
      <c r="J12" s="123"/>
      <c r="K12" s="98"/>
      <c r="L12" s="98"/>
      <c r="M12" s="98"/>
      <c r="N12" s="118"/>
      <c r="O12" s="118"/>
      <c r="P12" s="97">
        <v>4</v>
      </c>
      <c r="Q12" s="97"/>
      <c r="R12" s="97"/>
      <c r="S12" s="97">
        <v>25</v>
      </c>
      <c r="T12" s="97">
        <v>2</v>
      </c>
      <c r="U12" s="96">
        <v>9</v>
      </c>
      <c r="V12" s="96"/>
      <c r="W12" s="96"/>
      <c r="X12" s="119">
        <v>5</v>
      </c>
      <c r="Y12" s="119">
        <v>12</v>
      </c>
      <c r="Z12" s="150"/>
      <c r="AA12" s="150"/>
      <c r="AB12" s="150"/>
      <c r="AC12" s="172"/>
      <c r="AD12" s="172"/>
      <c r="AE12" s="96"/>
      <c r="AF12" s="96"/>
      <c r="AG12" s="96"/>
      <c r="AH12" s="96"/>
      <c r="AI12" s="96"/>
      <c r="AJ12" s="150"/>
      <c r="AK12" s="150"/>
      <c r="AL12" s="150"/>
      <c r="AM12" s="172"/>
      <c r="AN12" s="172"/>
      <c r="AO12" s="96"/>
      <c r="AP12" s="96"/>
      <c r="AQ12" s="96"/>
      <c r="AR12" s="96"/>
      <c r="AS12" s="96"/>
      <c r="AT12" s="150"/>
      <c r="AU12" s="150"/>
      <c r="AV12" s="150"/>
      <c r="AW12" s="172"/>
      <c r="AX12" s="152"/>
      <c r="AY12" s="100"/>
      <c r="AZ12" s="100"/>
      <c r="BA12" s="122">
        <f t="shared" si="1"/>
        <v>0</v>
      </c>
      <c r="BB12" s="122">
        <f t="shared" si="2"/>
        <v>4</v>
      </c>
      <c r="BC12" s="122">
        <f t="shared" si="0"/>
        <v>9</v>
      </c>
      <c r="BD12" s="122">
        <f t="shared" si="3"/>
        <v>0</v>
      </c>
      <c r="BE12" s="102">
        <f t="shared" si="4"/>
        <v>13</v>
      </c>
    </row>
    <row r="13" spans="1:58" s="103" customFormat="1" ht="26.25" customHeight="1" x14ac:dyDescent="0.2">
      <c r="A13" s="96">
        <v>5</v>
      </c>
      <c r="B13" s="96" t="s">
        <v>199</v>
      </c>
      <c r="C13" s="97" t="s">
        <v>200</v>
      </c>
      <c r="D13" s="408"/>
      <c r="E13" s="96" t="s">
        <v>201</v>
      </c>
      <c r="F13" s="96" t="s">
        <v>205</v>
      </c>
      <c r="G13" s="97"/>
      <c r="H13" s="123"/>
      <c r="I13" s="97"/>
      <c r="J13" s="123"/>
      <c r="K13" s="98"/>
      <c r="L13" s="98"/>
      <c r="M13" s="98"/>
      <c r="N13" s="118"/>
      <c r="O13" s="118"/>
      <c r="P13" s="97">
        <v>2</v>
      </c>
      <c r="Q13" s="97"/>
      <c r="R13" s="97"/>
      <c r="S13" s="97">
        <v>25</v>
      </c>
      <c r="T13" s="97">
        <v>2</v>
      </c>
      <c r="U13" s="96">
        <v>4</v>
      </c>
      <c r="V13" s="96"/>
      <c r="W13" s="96"/>
      <c r="X13" s="119">
        <v>5</v>
      </c>
      <c r="Y13" s="119">
        <v>12</v>
      </c>
      <c r="Z13" s="150"/>
      <c r="AA13" s="150"/>
      <c r="AB13" s="150"/>
      <c r="AC13" s="172"/>
      <c r="AD13" s="172"/>
      <c r="AE13" s="96"/>
      <c r="AF13" s="96"/>
      <c r="AG13" s="96"/>
      <c r="AH13" s="96"/>
      <c r="AI13" s="96"/>
      <c r="AJ13" s="150"/>
      <c r="AK13" s="150"/>
      <c r="AL13" s="150"/>
      <c r="AM13" s="172"/>
      <c r="AN13" s="172"/>
      <c r="AO13" s="96"/>
      <c r="AP13" s="96"/>
      <c r="AQ13" s="96"/>
      <c r="AR13" s="96"/>
      <c r="AS13" s="96"/>
      <c r="AT13" s="150"/>
      <c r="AU13" s="150"/>
      <c r="AV13" s="150"/>
      <c r="AW13" s="172"/>
      <c r="AX13" s="152"/>
      <c r="AY13" s="100"/>
      <c r="AZ13" s="100"/>
      <c r="BA13" s="122">
        <f t="shared" si="1"/>
        <v>0</v>
      </c>
      <c r="BB13" s="122">
        <f t="shared" si="2"/>
        <v>2</v>
      </c>
      <c r="BC13" s="122">
        <f t="shared" si="0"/>
        <v>4</v>
      </c>
      <c r="BD13" s="122">
        <f t="shared" si="3"/>
        <v>0</v>
      </c>
      <c r="BE13" s="102">
        <f t="shared" si="4"/>
        <v>6</v>
      </c>
    </row>
    <row r="14" spans="1:58" s="103" customFormat="1" ht="32.25" customHeight="1" x14ac:dyDescent="0.2">
      <c r="A14" s="96">
        <v>7</v>
      </c>
      <c r="B14" s="96" t="s">
        <v>199</v>
      </c>
      <c r="C14" s="97" t="s">
        <v>200</v>
      </c>
      <c r="D14" s="408"/>
      <c r="E14" s="96" t="s">
        <v>201</v>
      </c>
      <c r="F14" s="96" t="s">
        <v>206</v>
      </c>
      <c r="G14" s="97"/>
      <c r="H14" s="123"/>
      <c r="I14" s="97"/>
      <c r="J14" s="123"/>
      <c r="K14" s="98"/>
      <c r="L14" s="98"/>
      <c r="M14" s="98"/>
      <c r="N14" s="118"/>
      <c r="O14" s="118"/>
      <c r="P14" s="97">
        <v>4</v>
      </c>
      <c r="Q14" s="97"/>
      <c r="R14" s="97"/>
      <c r="S14" s="97">
        <v>25</v>
      </c>
      <c r="T14" s="97">
        <v>2</v>
      </c>
      <c r="U14" s="96">
        <v>2</v>
      </c>
      <c r="V14" s="96"/>
      <c r="W14" s="96"/>
      <c r="X14" s="119">
        <v>5</v>
      </c>
      <c r="Y14" s="119">
        <v>12</v>
      </c>
      <c r="Z14" s="150"/>
      <c r="AA14" s="150"/>
      <c r="AB14" s="150"/>
      <c r="AC14" s="172"/>
      <c r="AD14" s="172"/>
      <c r="AE14" s="96"/>
      <c r="AF14" s="96"/>
      <c r="AG14" s="96"/>
      <c r="AH14" s="96"/>
      <c r="AI14" s="96"/>
      <c r="AJ14" s="150"/>
      <c r="AK14" s="150"/>
      <c r="AL14" s="150"/>
      <c r="AM14" s="172"/>
      <c r="AN14" s="172"/>
      <c r="AO14" s="96"/>
      <c r="AP14" s="96"/>
      <c r="AQ14" s="96"/>
      <c r="AR14" s="96"/>
      <c r="AS14" s="96"/>
      <c r="AT14" s="150"/>
      <c r="AU14" s="150"/>
      <c r="AV14" s="150"/>
      <c r="AW14" s="172"/>
      <c r="AX14" s="152"/>
      <c r="AY14" s="100"/>
      <c r="AZ14" s="100"/>
      <c r="BA14" s="122">
        <f t="shared" si="1"/>
        <v>0</v>
      </c>
      <c r="BB14" s="122">
        <f t="shared" si="2"/>
        <v>4</v>
      </c>
      <c r="BC14" s="122">
        <f t="shared" si="0"/>
        <v>2</v>
      </c>
      <c r="BD14" s="122">
        <f t="shared" si="3"/>
        <v>0</v>
      </c>
      <c r="BE14" s="102">
        <f t="shared" si="4"/>
        <v>6</v>
      </c>
    </row>
    <row r="15" spans="1:58" s="103" customFormat="1" ht="27" customHeight="1" x14ac:dyDescent="0.2">
      <c r="A15" s="96">
        <v>8</v>
      </c>
      <c r="B15" s="96" t="s">
        <v>199</v>
      </c>
      <c r="C15" s="97" t="s">
        <v>200</v>
      </c>
      <c r="D15" s="408"/>
      <c r="E15" s="96" t="s">
        <v>201</v>
      </c>
      <c r="F15" s="139" t="s">
        <v>207</v>
      </c>
      <c r="G15" s="97"/>
      <c r="H15" s="123"/>
      <c r="I15" s="97"/>
      <c r="J15" s="123"/>
      <c r="K15" s="98">
        <v>10</v>
      </c>
      <c r="L15" s="98"/>
      <c r="M15" s="98"/>
      <c r="N15" s="118">
        <v>60</v>
      </c>
      <c r="O15" s="118">
        <v>1</v>
      </c>
      <c r="P15" s="97"/>
      <c r="Q15" s="97"/>
      <c r="R15" s="97"/>
      <c r="S15" s="97"/>
      <c r="T15" s="97"/>
      <c r="U15" s="96"/>
      <c r="V15" s="96"/>
      <c r="W15" s="96"/>
      <c r="X15" s="119"/>
      <c r="Y15" s="119"/>
      <c r="Z15" s="150">
        <v>30</v>
      </c>
      <c r="AA15" s="150"/>
      <c r="AB15" s="150"/>
      <c r="AC15" s="172">
        <v>5</v>
      </c>
      <c r="AD15" s="172">
        <v>12</v>
      </c>
      <c r="AE15" s="96">
        <v>10</v>
      </c>
      <c r="AF15" s="96"/>
      <c r="AG15" s="96"/>
      <c r="AH15" s="96">
        <v>5</v>
      </c>
      <c r="AI15" s="96">
        <v>12</v>
      </c>
      <c r="AJ15" s="150">
        <v>28</v>
      </c>
      <c r="AK15" s="150"/>
      <c r="AL15" s="150"/>
      <c r="AM15" s="172">
        <v>15</v>
      </c>
      <c r="AN15" s="172">
        <v>4</v>
      </c>
      <c r="AO15" s="96">
        <v>5</v>
      </c>
      <c r="AP15" s="96"/>
      <c r="AQ15" s="96"/>
      <c r="AR15" s="96">
        <v>15</v>
      </c>
      <c r="AS15" s="96">
        <v>4</v>
      </c>
      <c r="AT15" s="150"/>
      <c r="AU15" s="150"/>
      <c r="AV15" s="150"/>
      <c r="AW15" s="172"/>
      <c r="AX15" s="152"/>
      <c r="AY15" s="100"/>
      <c r="AZ15" s="100"/>
      <c r="BA15" s="122">
        <f t="shared" si="1"/>
        <v>10</v>
      </c>
      <c r="BB15" s="122">
        <f t="shared" si="2"/>
        <v>0</v>
      </c>
      <c r="BC15" s="122">
        <f t="shared" si="0"/>
        <v>73</v>
      </c>
      <c r="BD15" s="122">
        <f t="shared" si="3"/>
        <v>0</v>
      </c>
      <c r="BE15" s="102">
        <f t="shared" si="4"/>
        <v>83</v>
      </c>
      <c r="BF15" s="103">
        <f>SUM(BE10:BE15)</f>
        <v>134</v>
      </c>
    </row>
    <row r="16" spans="1:58" s="112" customFormat="1" ht="25.15" customHeight="1" x14ac:dyDescent="0.2">
      <c r="A16" s="106">
        <v>9</v>
      </c>
      <c r="B16" s="106" t="s">
        <v>208</v>
      </c>
      <c r="C16" s="107" t="s">
        <v>209</v>
      </c>
      <c r="D16" s="408"/>
      <c r="E16" s="106" t="s">
        <v>210</v>
      </c>
      <c r="F16" s="106" t="s">
        <v>211</v>
      </c>
      <c r="G16" s="136">
        <f>SUM(K16:K17)+SUM(P16:P17)+SUM(U16:U17)+SUM(Z16:Z17)+SUM(AE16:AE17)+SUM(AJ16:AJ17)+SUM(AO16:AO17)</f>
        <v>69</v>
      </c>
      <c r="H16" s="136">
        <v>3</v>
      </c>
      <c r="I16" s="107">
        <f>U16+Z16+AE16+AJ16+AO16+AT16</f>
        <v>10</v>
      </c>
      <c r="J16" s="136">
        <v>4</v>
      </c>
      <c r="K16" s="109"/>
      <c r="L16" s="109"/>
      <c r="M16" s="109"/>
      <c r="N16" s="109"/>
      <c r="O16" s="109"/>
      <c r="P16" s="107">
        <v>10</v>
      </c>
      <c r="Q16" s="107"/>
      <c r="R16" s="107" t="s">
        <v>45</v>
      </c>
      <c r="S16" s="107">
        <v>25</v>
      </c>
      <c r="T16" s="107">
        <v>2</v>
      </c>
      <c r="U16" s="106">
        <v>10</v>
      </c>
      <c r="V16" s="106"/>
      <c r="W16" s="106"/>
      <c r="X16" s="106">
        <v>5</v>
      </c>
      <c r="Y16" s="106">
        <v>12</v>
      </c>
      <c r="Z16" s="168"/>
      <c r="AA16" s="168"/>
      <c r="AB16" s="168"/>
      <c r="AC16" s="168"/>
      <c r="AD16" s="168"/>
      <c r="AE16" s="106"/>
      <c r="AF16" s="106"/>
      <c r="AG16" s="106"/>
      <c r="AH16" s="106"/>
      <c r="AI16" s="106"/>
      <c r="AJ16" s="168"/>
      <c r="AK16" s="168"/>
      <c r="AL16" s="168"/>
      <c r="AM16" s="168"/>
      <c r="AN16" s="168"/>
      <c r="AO16" s="106"/>
      <c r="AP16" s="106"/>
      <c r="AQ16" s="106"/>
      <c r="AR16" s="106"/>
      <c r="AS16" s="106"/>
      <c r="AT16" s="168"/>
      <c r="AU16" s="168"/>
      <c r="AV16" s="168"/>
      <c r="AW16" s="168"/>
      <c r="AX16" s="170"/>
      <c r="AY16" s="137"/>
      <c r="AZ16" s="137"/>
      <c r="BA16" s="138">
        <f t="shared" ref="BA16:BA21" si="5">K16</f>
        <v>0</v>
      </c>
      <c r="BB16" s="138">
        <f t="shared" ref="BB16:BB21" si="6">P16</f>
        <v>10</v>
      </c>
      <c r="BC16" s="138">
        <f t="shared" si="0"/>
        <v>10</v>
      </c>
      <c r="BD16" s="138">
        <f t="shared" ref="BD16:BD21" si="7">AT16</f>
        <v>0</v>
      </c>
      <c r="BE16" s="114">
        <f t="shared" ref="BE16:BE21" si="8">SUM(BA16:BD16)</f>
        <v>20</v>
      </c>
    </row>
    <row r="17" spans="1:58" s="112" customFormat="1" ht="25.15" customHeight="1" x14ac:dyDescent="0.2">
      <c r="A17" s="106">
        <v>10</v>
      </c>
      <c r="B17" s="106" t="s">
        <v>208</v>
      </c>
      <c r="C17" s="107" t="s">
        <v>209</v>
      </c>
      <c r="D17" s="408"/>
      <c r="E17" s="106" t="s">
        <v>210</v>
      </c>
      <c r="F17" s="139" t="s">
        <v>212</v>
      </c>
      <c r="G17" s="107"/>
      <c r="H17" s="136"/>
      <c r="I17" s="107"/>
      <c r="J17" s="136"/>
      <c r="K17" s="109">
        <v>4</v>
      </c>
      <c r="L17" s="109"/>
      <c r="M17" s="109"/>
      <c r="N17" s="109">
        <v>60</v>
      </c>
      <c r="O17" s="109">
        <v>1</v>
      </c>
      <c r="P17" s="107"/>
      <c r="Q17" s="107"/>
      <c r="R17" s="107"/>
      <c r="S17" s="107"/>
      <c r="T17" s="107"/>
      <c r="U17" s="106"/>
      <c r="V17" s="106"/>
      <c r="W17" s="106"/>
      <c r="X17" s="106"/>
      <c r="Y17" s="106"/>
      <c r="Z17" s="168">
        <v>10</v>
      </c>
      <c r="AA17" s="168"/>
      <c r="AB17" s="168"/>
      <c r="AC17" s="168">
        <v>5</v>
      </c>
      <c r="AD17" s="168">
        <v>12</v>
      </c>
      <c r="AE17" s="106">
        <v>10</v>
      </c>
      <c r="AF17" s="106"/>
      <c r="AG17" s="106"/>
      <c r="AH17" s="106">
        <v>5</v>
      </c>
      <c r="AI17" s="106">
        <v>12</v>
      </c>
      <c r="AJ17" s="168">
        <v>20</v>
      </c>
      <c r="AK17" s="168"/>
      <c r="AL17" s="168"/>
      <c r="AM17" s="168">
        <v>15</v>
      </c>
      <c r="AN17" s="168">
        <v>4</v>
      </c>
      <c r="AO17" s="106">
        <v>5</v>
      </c>
      <c r="AP17" s="106"/>
      <c r="AQ17" s="106"/>
      <c r="AR17" s="106">
        <v>15</v>
      </c>
      <c r="AS17" s="106">
        <v>4</v>
      </c>
      <c r="AT17" s="168"/>
      <c r="AU17" s="168"/>
      <c r="AV17" s="168"/>
      <c r="AW17" s="168"/>
      <c r="AX17" s="170"/>
      <c r="AY17" s="137"/>
      <c r="AZ17" s="137"/>
      <c r="BA17" s="138">
        <f t="shared" ref="BA17" si="9">K17</f>
        <v>4</v>
      </c>
      <c r="BB17" s="138">
        <f t="shared" ref="BB17" si="10">P17</f>
        <v>0</v>
      </c>
      <c r="BC17" s="138">
        <f t="shared" si="0"/>
        <v>45</v>
      </c>
      <c r="BD17" s="138">
        <f t="shared" ref="BD17" si="11">AT17</f>
        <v>0</v>
      </c>
      <c r="BE17" s="114">
        <f t="shared" ref="BE17" si="12">SUM(BA17:BD17)</f>
        <v>49</v>
      </c>
      <c r="BF17" s="112">
        <f>SUM(BE16:BE17)</f>
        <v>69</v>
      </c>
    </row>
    <row r="18" spans="1:58" s="103" customFormat="1" ht="24.6" customHeight="1" x14ac:dyDescent="0.2">
      <c r="A18" s="96">
        <v>11</v>
      </c>
      <c r="B18" s="96" t="s">
        <v>213</v>
      </c>
      <c r="C18" s="97" t="s">
        <v>214</v>
      </c>
      <c r="D18" s="408"/>
      <c r="E18" s="96" t="s">
        <v>215</v>
      </c>
      <c r="F18" s="96" t="s">
        <v>216</v>
      </c>
      <c r="G18" s="97">
        <f>SUM(K18,K19,P18,P19,U18,U19,Z18,Z19,AE18,AE19,AJ18,AJ19,AO18,AO19,AT18,AT19)</f>
        <v>33</v>
      </c>
      <c r="H18" s="123">
        <v>2</v>
      </c>
      <c r="I18" s="97">
        <f>SUM(U18,U19,Z18,Z19,AE18,AE19,AJ18,AJ19,AO18,AO19,AT18,AT19)</f>
        <v>27</v>
      </c>
      <c r="J18" s="123">
        <v>2</v>
      </c>
      <c r="K18" s="98"/>
      <c r="L18" s="98"/>
      <c r="M18" s="98"/>
      <c r="N18" s="98"/>
      <c r="O18" s="98"/>
      <c r="P18" s="97">
        <v>4</v>
      </c>
      <c r="Q18" s="97"/>
      <c r="R18" s="97" t="s">
        <v>45</v>
      </c>
      <c r="S18" s="97">
        <v>25</v>
      </c>
      <c r="T18" s="97">
        <v>2</v>
      </c>
      <c r="U18" s="96">
        <v>4</v>
      </c>
      <c r="V18" s="96"/>
      <c r="W18" s="96"/>
      <c r="X18" s="96">
        <v>5</v>
      </c>
      <c r="Y18" s="96">
        <v>12</v>
      </c>
      <c r="Z18" s="150"/>
      <c r="AA18" s="150"/>
      <c r="AB18" s="150"/>
      <c r="AC18" s="150"/>
      <c r="AD18" s="150"/>
      <c r="AE18" s="96"/>
      <c r="AF18" s="96"/>
      <c r="AG18" s="96"/>
      <c r="AH18" s="96"/>
      <c r="AI18" s="96"/>
      <c r="AJ18" s="150"/>
      <c r="AK18" s="150"/>
      <c r="AL18" s="150"/>
      <c r="AM18" s="150"/>
      <c r="AN18" s="150"/>
      <c r="AO18" s="96"/>
      <c r="AP18" s="96"/>
      <c r="AQ18" s="96"/>
      <c r="AR18" s="96"/>
      <c r="AS18" s="96"/>
      <c r="AT18" s="150"/>
      <c r="AU18" s="150"/>
      <c r="AV18" s="150"/>
      <c r="AW18" s="150"/>
      <c r="AX18" s="152"/>
      <c r="AY18" s="100"/>
      <c r="AZ18" s="100"/>
      <c r="BA18" s="122">
        <f t="shared" si="5"/>
        <v>0</v>
      </c>
      <c r="BB18" s="122">
        <f t="shared" si="6"/>
        <v>4</v>
      </c>
      <c r="BC18" s="122">
        <f t="shared" si="0"/>
        <v>4</v>
      </c>
      <c r="BD18" s="122">
        <f t="shared" si="7"/>
        <v>0</v>
      </c>
      <c r="BE18" s="102">
        <f t="shared" si="8"/>
        <v>8</v>
      </c>
    </row>
    <row r="19" spans="1:58" s="103" customFormat="1" ht="24.6" customHeight="1" x14ac:dyDescent="0.2">
      <c r="A19" s="96">
        <v>12</v>
      </c>
      <c r="B19" s="96" t="s">
        <v>213</v>
      </c>
      <c r="C19" s="97" t="s">
        <v>214</v>
      </c>
      <c r="D19" s="408"/>
      <c r="E19" s="96" t="s">
        <v>215</v>
      </c>
      <c r="F19" s="139" t="s">
        <v>217</v>
      </c>
      <c r="G19" s="97"/>
      <c r="H19" s="123"/>
      <c r="I19" s="97"/>
      <c r="J19" s="123"/>
      <c r="K19" s="98">
        <v>2</v>
      </c>
      <c r="L19" s="98"/>
      <c r="M19" s="98"/>
      <c r="N19" s="98">
        <v>60</v>
      </c>
      <c r="O19" s="98">
        <v>1</v>
      </c>
      <c r="P19" s="97"/>
      <c r="Q19" s="97"/>
      <c r="R19" s="97"/>
      <c r="S19" s="97"/>
      <c r="T19" s="97"/>
      <c r="U19" s="96"/>
      <c r="V19" s="96"/>
      <c r="W19" s="96"/>
      <c r="X19" s="96"/>
      <c r="Y19" s="96"/>
      <c r="Z19" s="150">
        <v>4</v>
      </c>
      <c r="AA19" s="150"/>
      <c r="AB19" s="150"/>
      <c r="AC19" s="150">
        <v>5</v>
      </c>
      <c r="AD19" s="150">
        <v>12</v>
      </c>
      <c r="AE19" s="96">
        <v>10</v>
      </c>
      <c r="AF19" s="96"/>
      <c r="AG19" s="96"/>
      <c r="AH19" s="96">
        <v>5</v>
      </c>
      <c r="AI19" s="96">
        <v>12</v>
      </c>
      <c r="AJ19" s="150">
        <v>4</v>
      </c>
      <c r="AK19" s="150"/>
      <c r="AL19" s="150"/>
      <c r="AM19" s="150">
        <v>15</v>
      </c>
      <c r="AN19" s="150">
        <v>4</v>
      </c>
      <c r="AO19" s="96">
        <v>5</v>
      </c>
      <c r="AP19" s="96"/>
      <c r="AQ19" s="96"/>
      <c r="AR19" s="96">
        <v>15</v>
      </c>
      <c r="AS19" s="96">
        <v>4</v>
      </c>
      <c r="AT19" s="150"/>
      <c r="AU19" s="150"/>
      <c r="AV19" s="150"/>
      <c r="AW19" s="150"/>
      <c r="AX19" s="152"/>
      <c r="AY19" s="100"/>
      <c r="AZ19" s="100"/>
      <c r="BA19" s="122">
        <f t="shared" ref="BA19:BA20" si="13">K19</f>
        <v>2</v>
      </c>
      <c r="BB19" s="122">
        <f t="shared" ref="BB19:BB20" si="14">P19</f>
        <v>0</v>
      </c>
      <c r="BC19" s="122">
        <f t="shared" si="0"/>
        <v>23</v>
      </c>
      <c r="BD19" s="122">
        <f t="shared" ref="BD19:BD20" si="15">AT19</f>
        <v>0</v>
      </c>
      <c r="BE19" s="102">
        <f t="shared" ref="BE19:BE20" si="16">SUM(BA19:BD19)</f>
        <v>25</v>
      </c>
      <c r="BF19" s="103">
        <f>SUM(BE18:BE19)</f>
        <v>33</v>
      </c>
    </row>
    <row r="20" spans="1:58" s="112" customFormat="1" ht="24.6" customHeight="1" x14ac:dyDescent="0.2">
      <c r="A20" s="106">
        <v>13</v>
      </c>
      <c r="B20" s="106" t="s">
        <v>218</v>
      </c>
      <c r="C20" s="107" t="s">
        <v>219</v>
      </c>
      <c r="D20" s="408"/>
      <c r="E20" s="106" t="s">
        <v>220</v>
      </c>
      <c r="F20" s="106" t="s">
        <v>221</v>
      </c>
      <c r="G20" s="107">
        <f>SUM(K20,K21,P20,P21,U20,U21,Z20,Z21,AE20,AE21,AJ20,AJ21,AO20,AO21,AT20,AT21)</f>
        <v>47</v>
      </c>
      <c r="H20" s="136">
        <v>2</v>
      </c>
      <c r="I20" s="107">
        <f>SUM(U20,U21,Z20,Z21,AE20,AE21,AJ20,AJ21,AO20,AO21,AT20,AT21)</f>
        <v>39</v>
      </c>
      <c r="J20" s="136">
        <v>2</v>
      </c>
      <c r="K20" s="109"/>
      <c r="L20" s="109"/>
      <c r="M20" s="109"/>
      <c r="N20" s="109"/>
      <c r="O20" s="109"/>
      <c r="P20" s="107"/>
      <c r="Q20" s="107"/>
      <c r="R20" s="107"/>
      <c r="S20" s="107"/>
      <c r="T20" s="107"/>
      <c r="U20" s="106">
        <v>6</v>
      </c>
      <c r="V20" s="106"/>
      <c r="W20" s="106"/>
      <c r="X20" s="106">
        <v>5</v>
      </c>
      <c r="Y20" s="106">
        <v>12</v>
      </c>
      <c r="Z20" s="168"/>
      <c r="AA20" s="168"/>
      <c r="AB20" s="168"/>
      <c r="AC20" s="168"/>
      <c r="AD20" s="168"/>
      <c r="AE20" s="106"/>
      <c r="AF20" s="106"/>
      <c r="AG20" s="106"/>
      <c r="AH20" s="106"/>
      <c r="AI20" s="106"/>
      <c r="AJ20" s="168"/>
      <c r="AK20" s="168"/>
      <c r="AL20" s="168"/>
      <c r="AM20" s="168"/>
      <c r="AN20" s="168"/>
      <c r="AO20" s="106"/>
      <c r="AP20" s="106"/>
      <c r="AQ20" s="106"/>
      <c r="AR20" s="106"/>
      <c r="AS20" s="106"/>
      <c r="AT20" s="168"/>
      <c r="AU20" s="168"/>
      <c r="AV20" s="168"/>
      <c r="AW20" s="168"/>
      <c r="AX20" s="170"/>
      <c r="AY20" s="137"/>
      <c r="AZ20" s="137"/>
      <c r="BA20" s="138">
        <f t="shared" si="13"/>
        <v>0</v>
      </c>
      <c r="BB20" s="138">
        <f t="shared" si="14"/>
        <v>0</v>
      </c>
      <c r="BC20" s="138">
        <f t="shared" si="0"/>
        <v>6</v>
      </c>
      <c r="BD20" s="138">
        <f t="shared" si="15"/>
        <v>0</v>
      </c>
      <c r="BE20" s="114">
        <f t="shared" si="16"/>
        <v>6</v>
      </c>
    </row>
    <row r="21" spans="1:58" s="112" customFormat="1" ht="24.6" customHeight="1" x14ac:dyDescent="0.2">
      <c r="A21" s="106">
        <v>14</v>
      </c>
      <c r="B21" s="106" t="s">
        <v>218</v>
      </c>
      <c r="C21" s="107" t="s">
        <v>219</v>
      </c>
      <c r="D21" s="409"/>
      <c r="E21" s="106" t="s">
        <v>220</v>
      </c>
      <c r="F21" s="139" t="s">
        <v>222</v>
      </c>
      <c r="G21" s="107"/>
      <c r="H21" s="136"/>
      <c r="I21" s="107"/>
      <c r="J21" s="136"/>
      <c r="K21" s="109">
        <v>2</v>
      </c>
      <c r="L21" s="109"/>
      <c r="M21" s="109"/>
      <c r="N21" s="109">
        <v>60</v>
      </c>
      <c r="O21" s="109">
        <v>1</v>
      </c>
      <c r="P21" s="107">
        <v>6</v>
      </c>
      <c r="Q21" s="107"/>
      <c r="R21" s="107" t="s">
        <v>45</v>
      </c>
      <c r="S21" s="107">
        <v>25</v>
      </c>
      <c r="T21" s="107">
        <v>2</v>
      </c>
      <c r="U21" s="106"/>
      <c r="V21" s="106"/>
      <c r="W21" s="106"/>
      <c r="X21" s="106"/>
      <c r="Y21" s="106"/>
      <c r="Z21" s="168">
        <v>6</v>
      </c>
      <c r="AA21" s="168"/>
      <c r="AB21" s="168"/>
      <c r="AC21" s="168">
        <v>5</v>
      </c>
      <c r="AD21" s="168">
        <v>12</v>
      </c>
      <c r="AE21" s="106">
        <v>10</v>
      </c>
      <c r="AF21" s="106"/>
      <c r="AG21" s="106"/>
      <c r="AH21" s="106">
        <v>5</v>
      </c>
      <c r="AI21" s="106">
        <v>12</v>
      </c>
      <c r="AJ21" s="168">
        <v>12</v>
      </c>
      <c r="AK21" s="168"/>
      <c r="AL21" s="168"/>
      <c r="AM21" s="168">
        <v>15</v>
      </c>
      <c r="AN21" s="168">
        <v>4</v>
      </c>
      <c r="AO21" s="106">
        <v>5</v>
      </c>
      <c r="AP21" s="106"/>
      <c r="AQ21" s="106"/>
      <c r="AR21" s="106">
        <v>15</v>
      </c>
      <c r="AS21" s="106">
        <v>4</v>
      </c>
      <c r="AT21" s="168"/>
      <c r="AU21" s="168"/>
      <c r="AV21" s="168"/>
      <c r="AW21" s="168"/>
      <c r="AX21" s="170"/>
      <c r="AY21" s="137"/>
      <c r="AZ21" s="137"/>
      <c r="BA21" s="138">
        <f t="shared" si="5"/>
        <v>2</v>
      </c>
      <c r="BB21" s="138">
        <f t="shared" si="6"/>
        <v>6</v>
      </c>
      <c r="BC21" s="138">
        <f t="shared" si="0"/>
        <v>33</v>
      </c>
      <c r="BD21" s="138">
        <f t="shared" si="7"/>
        <v>0</v>
      </c>
      <c r="BE21" s="114">
        <f t="shared" si="8"/>
        <v>41</v>
      </c>
      <c r="BF21" s="103">
        <f>SUM(BE20:BE21)</f>
        <v>47</v>
      </c>
    </row>
    <row r="22" spans="1:58" x14ac:dyDescent="0.2">
      <c r="A22" s="385" t="s">
        <v>69</v>
      </c>
      <c r="B22" s="385"/>
      <c r="C22" s="385"/>
      <c r="D22" s="385"/>
      <c r="E22" s="385"/>
      <c r="F22" s="385"/>
      <c r="G22" s="45">
        <f>SUM(G10:G21)</f>
        <v>283</v>
      </c>
      <c r="H22" s="45">
        <f>SUM(H10:H21)</f>
        <v>13</v>
      </c>
      <c r="I22" s="45">
        <f>SUM(I10:I21)</f>
        <v>179</v>
      </c>
      <c r="J22" s="45">
        <f>SUM(J10:J21)</f>
        <v>13</v>
      </c>
      <c r="K22" s="45">
        <f>SUM(K10:K21)</f>
        <v>18</v>
      </c>
      <c r="L22" s="17"/>
      <c r="M22" s="17"/>
      <c r="N22" s="17"/>
      <c r="O22" s="17"/>
      <c r="P22" s="45">
        <f>SUM(P10:P21)</f>
        <v>41</v>
      </c>
      <c r="Q22" s="12"/>
      <c r="R22" s="12"/>
      <c r="S22" s="12"/>
      <c r="T22" s="12"/>
      <c r="U22" s="75">
        <f>SUM(U10:U21)</f>
        <v>50</v>
      </c>
      <c r="V22" s="18"/>
      <c r="W22" s="18"/>
      <c r="X22" s="18"/>
      <c r="Y22" s="18"/>
      <c r="Z22" s="83">
        <f>SUM(Z10:Z21)</f>
        <v>50</v>
      </c>
      <c r="AA22" s="140"/>
      <c r="AB22" s="140"/>
      <c r="AC22" s="140"/>
      <c r="AD22" s="140"/>
      <c r="AE22" s="83">
        <f>SUM(AE10:AE21)</f>
        <v>40</v>
      </c>
      <c r="AF22" s="18"/>
      <c r="AG22" s="18"/>
      <c r="AH22" s="18"/>
      <c r="AI22" s="18"/>
      <c r="AJ22" s="83">
        <f>SUM(AJ10:AJ21)</f>
        <v>64</v>
      </c>
      <c r="AK22" s="140"/>
      <c r="AL22" s="140"/>
      <c r="AM22" s="140"/>
      <c r="AN22" s="140"/>
      <c r="AO22" s="83">
        <f>SUM(AO10:AO21)</f>
        <v>20</v>
      </c>
      <c r="AP22" s="18"/>
      <c r="AQ22" s="18"/>
      <c r="AR22" s="18"/>
      <c r="AS22" s="18"/>
      <c r="AT22" s="140"/>
      <c r="AU22" s="140"/>
      <c r="AV22" s="140"/>
      <c r="AW22" s="140"/>
      <c r="AX22" s="151"/>
    </row>
    <row r="23" spans="1:58" x14ac:dyDescent="0.2">
      <c r="A23" s="368" t="s">
        <v>70</v>
      </c>
      <c r="B23" s="368"/>
      <c r="C23" s="368"/>
      <c r="D23" s="368"/>
      <c r="E23" s="368"/>
      <c r="F23" s="368"/>
      <c r="G23" s="368"/>
      <c r="H23" s="368"/>
      <c r="I23" s="368"/>
      <c r="J23" s="368"/>
      <c r="K23" s="368"/>
      <c r="L23" s="368"/>
      <c r="M23" s="368"/>
      <c r="N23" s="368"/>
      <c r="O23" s="368"/>
      <c r="P23" s="368"/>
      <c r="Q23" s="368"/>
      <c r="R23" s="368"/>
      <c r="S23" s="368"/>
      <c r="T23" s="368"/>
      <c r="U23" s="368"/>
      <c r="V23" s="368"/>
      <c r="W23" s="368"/>
      <c r="X23" s="368"/>
      <c r="Y23" s="368"/>
      <c r="Z23" s="368"/>
      <c r="AA23" s="368"/>
      <c r="AB23" s="368"/>
      <c r="AC23" s="368"/>
      <c r="AD23" s="368"/>
      <c r="AE23" s="368"/>
      <c r="AF23" s="368"/>
      <c r="AG23" s="368"/>
      <c r="AH23" s="368"/>
      <c r="AI23" s="368"/>
      <c r="AJ23" s="368"/>
      <c r="AK23" s="368"/>
      <c r="AL23" s="368"/>
      <c r="AM23" s="368"/>
      <c r="AN23" s="368"/>
      <c r="AO23" s="368"/>
      <c r="AP23" s="368"/>
      <c r="AQ23" s="368"/>
      <c r="AR23" s="368"/>
      <c r="AS23" s="368"/>
      <c r="AT23" s="368"/>
      <c r="AU23" s="368"/>
      <c r="AV23" s="368"/>
      <c r="AW23" s="368"/>
      <c r="AX23" s="368"/>
    </row>
    <row r="24" spans="1:58" x14ac:dyDescent="0.2">
      <c r="A24" s="18"/>
      <c r="B24" s="18"/>
      <c r="C24" s="1"/>
      <c r="D24" s="298"/>
      <c r="E24" s="299"/>
      <c r="F24" s="18"/>
      <c r="G24" s="12"/>
      <c r="H24" s="12"/>
      <c r="I24" s="12"/>
      <c r="J24" s="12"/>
      <c r="K24" s="17"/>
      <c r="L24" s="17"/>
      <c r="M24" s="17"/>
      <c r="N24" s="17"/>
      <c r="O24" s="17"/>
      <c r="P24" s="12"/>
      <c r="Q24" s="12"/>
      <c r="R24" s="12"/>
      <c r="S24" s="12"/>
      <c r="T24" s="12"/>
      <c r="U24" s="17"/>
      <c r="V24" s="17"/>
      <c r="W24" s="17"/>
      <c r="X24" s="17"/>
      <c r="Y24" s="17"/>
      <c r="Z24" s="140"/>
      <c r="AA24" s="140"/>
      <c r="AB24" s="140"/>
      <c r="AC24" s="140"/>
      <c r="AD24" s="140"/>
      <c r="AE24" s="18"/>
      <c r="AF24" s="18"/>
      <c r="AG24" s="18"/>
      <c r="AH24" s="18"/>
      <c r="AI24" s="18"/>
      <c r="AJ24" s="140"/>
      <c r="AK24" s="140"/>
      <c r="AL24" s="140"/>
      <c r="AM24" s="140"/>
      <c r="AN24" s="140"/>
      <c r="AO24" s="18"/>
      <c r="AP24" s="18"/>
      <c r="AQ24" s="18"/>
      <c r="AR24" s="18"/>
      <c r="AS24" s="18"/>
      <c r="AT24" s="140"/>
      <c r="AU24" s="140"/>
      <c r="AV24" s="140"/>
      <c r="AW24" s="140"/>
      <c r="AX24" s="151"/>
      <c r="BA24" s="40">
        <f>K24</f>
        <v>0</v>
      </c>
      <c r="BB24" s="40">
        <f>P24</f>
        <v>0</v>
      </c>
      <c r="BC24" s="40">
        <f>U24+Z24+AE24+AJ24+AO24</f>
        <v>0</v>
      </c>
      <c r="BD24" s="40">
        <f>AT24</f>
        <v>0</v>
      </c>
      <c r="BE24" s="95">
        <f>SUM(BA24:BD24)</f>
        <v>0</v>
      </c>
    </row>
    <row r="25" spans="1:58" x14ac:dyDescent="0.2">
      <c r="A25" s="373" t="s">
        <v>75</v>
      </c>
      <c r="B25" s="373"/>
      <c r="C25" s="373"/>
      <c r="D25" s="373"/>
      <c r="E25" s="373"/>
      <c r="F25" s="373"/>
      <c r="G25" s="16">
        <f>G24</f>
        <v>0</v>
      </c>
      <c r="H25" s="16">
        <f t="shared" ref="H25:I25" si="17">H24</f>
        <v>0</v>
      </c>
      <c r="I25" s="16">
        <f t="shared" si="17"/>
        <v>0</v>
      </c>
      <c r="J25" s="16">
        <f>J24</f>
        <v>0</v>
      </c>
      <c r="K25" s="7"/>
      <c r="L25" s="7"/>
      <c r="M25" s="7"/>
      <c r="N25" s="10"/>
      <c r="O25" s="7"/>
      <c r="P25" s="16">
        <f>P24</f>
        <v>0</v>
      </c>
      <c r="Q25" s="11"/>
      <c r="R25" s="5"/>
      <c r="S25" s="11"/>
      <c r="T25" s="5"/>
      <c r="U25" s="7"/>
      <c r="V25" s="7"/>
      <c r="W25" s="7"/>
      <c r="X25" s="10"/>
      <c r="Y25" s="7"/>
      <c r="Z25" s="158"/>
      <c r="AA25" s="158"/>
      <c r="AB25" s="158"/>
      <c r="AC25" s="159"/>
      <c r="AD25" s="158"/>
      <c r="AE25" s="163"/>
      <c r="AF25" s="163"/>
      <c r="AG25" s="84"/>
      <c r="AH25" s="163"/>
      <c r="AI25" s="84"/>
      <c r="AJ25" s="158"/>
      <c r="AK25" s="158"/>
      <c r="AL25" s="158"/>
      <c r="AM25" s="159"/>
      <c r="AN25" s="158"/>
      <c r="AO25" s="163"/>
      <c r="AP25" s="163"/>
      <c r="AQ25" s="84"/>
      <c r="AR25" s="163"/>
      <c r="AS25" s="84"/>
      <c r="AT25" s="158"/>
      <c r="AU25" s="158"/>
      <c r="AV25" s="158"/>
      <c r="AW25" s="159"/>
      <c r="AX25" s="161"/>
    </row>
    <row r="26" spans="1:58" x14ac:dyDescent="0.2">
      <c r="A26" s="368" t="s">
        <v>76</v>
      </c>
      <c r="B26" s="368"/>
      <c r="C26" s="368"/>
      <c r="D26" s="368"/>
      <c r="E26" s="368"/>
      <c r="F26" s="368"/>
      <c r="G26" s="368"/>
      <c r="H26" s="368"/>
      <c r="I26" s="368"/>
      <c r="J26" s="368"/>
      <c r="K26" s="368"/>
      <c r="L26" s="368"/>
      <c r="M26" s="368"/>
      <c r="N26" s="368"/>
      <c r="O26" s="368"/>
      <c r="P26" s="368"/>
      <c r="Q26" s="368"/>
      <c r="R26" s="368"/>
      <c r="S26" s="368"/>
      <c r="T26" s="368"/>
      <c r="U26" s="368"/>
      <c r="V26" s="368"/>
      <c r="W26" s="368"/>
      <c r="X26" s="368"/>
      <c r="Y26" s="368"/>
      <c r="Z26" s="368"/>
      <c r="AA26" s="368"/>
      <c r="AB26" s="368"/>
      <c r="AC26" s="368"/>
      <c r="AD26" s="368"/>
      <c r="AE26" s="368"/>
      <c r="AF26" s="368"/>
      <c r="AG26" s="368"/>
      <c r="AH26" s="368"/>
      <c r="AI26" s="368"/>
      <c r="AJ26" s="368"/>
      <c r="AK26" s="368"/>
      <c r="AL26" s="368"/>
      <c r="AM26" s="368"/>
      <c r="AN26" s="368"/>
      <c r="AO26" s="368"/>
      <c r="AP26" s="368"/>
      <c r="AQ26" s="368"/>
      <c r="AR26" s="368"/>
      <c r="AS26" s="368"/>
      <c r="AT26" s="368"/>
      <c r="AU26" s="368"/>
      <c r="AV26" s="368"/>
      <c r="AW26" s="368"/>
      <c r="AX26" s="368"/>
    </row>
    <row r="27" spans="1:58" ht="24.6" customHeight="1" x14ac:dyDescent="0.2">
      <c r="A27" s="18">
        <v>15</v>
      </c>
      <c r="B27" s="18" t="s">
        <v>113</v>
      </c>
      <c r="C27" s="1" t="s">
        <v>114</v>
      </c>
      <c r="D27" s="372" t="s">
        <v>115</v>
      </c>
      <c r="E27" s="372"/>
      <c r="F27" s="18" t="s">
        <v>116</v>
      </c>
      <c r="G27" s="12">
        <f>K27+P27+U27+Z27+AE27+AJ27+AO27+AT27</f>
        <v>30</v>
      </c>
      <c r="H27" s="12">
        <v>2</v>
      </c>
      <c r="I27" s="12">
        <f>Z27+AE27+AJ27+AO27+AT27</f>
        <v>0</v>
      </c>
      <c r="J27" s="12"/>
      <c r="K27" s="17"/>
      <c r="L27" s="17"/>
      <c r="M27" s="17"/>
      <c r="N27" s="17"/>
      <c r="O27" s="17"/>
      <c r="P27" s="16"/>
      <c r="Q27" s="16"/>
      <c r="R27" s="16"/>
      <c r="S27" s="16"/>
      <c r="T27" s="16"/>
      <c r="U27" s="17">
        <v>30</v>
      </c>
      <c r="V27" s="17"/>
      <c r="W27" s="17" t="s">
        <v>45</v>
      </c>
      <c r="X27" s="17">
        <v>15</v>
      </c>
      <c r="Y27" s="17">
        <v>4</v>
      </c>
      <c r="Z27" s="140"/>
      <c r="AA27" s="140"/>
      <c r="AB27" s="140"/>
      <c r="AC27" s="140"/>
      <c r="AD27" s="140"/>
      <c r="AE27" s="50"/>
      <c r="AF27" s="50"/>
      <c r="AG27" s="50"/>
      <c r="AH27" s="50"/>
      <c r="AI27" s="50"/>
      <c r="AJ27" s="140"/>
      <c r="AK27" s="140"/>
      <c r="AL27" s="140"/>
      <c r="AM27" s="140"/>
      <c r="AN27" s="140"/>
      <c r="AO27" s="50"/>
      <c r="AP27" s="50"/>
      <c r="AQ27" s="50"/>
      <c r="AR27" s="50"/>
      <c r="AS27" s="50"/>
      <c r="AT27" s="140"/>
      <c r="AU27" s="140"/>
      <c r="AV27" s="140"/>
      <c r="AW27" s="140"/>
      <c r="AX27" s="151"/>
      <c r="BA27" s="40">
        <f>K27</f>
        <v>0</v>
      </c>
      <c r="BB27" s="40">
        <f>P27</f>
        <v>0</v>
      </c>
      <c r="BC27" s="40">
        <f>U27+Z27+AE27+AJ27+AO27</f>
        <v>30</v>
      </c>
      <c r="BD27" s="40">
        <f>AT27</f>
        <v>0</v>
      </c>
      <c r="BE27" s="95">
        <f>SUM(BA27:BD27)</f>
        <v>30</v>
      </c>
    </row>
    <row r="28" spans="1:58" x14ac:dyDescent="0.2">
      <c r="A28" s="373" t="s">
        <v>85</v>
      </c>
      <c r="B28" s="373"/>
      <c r="C28" s="373"/>
      <c r="D28" s="373"/>
      <c r="E28" s="373"/>
      <c r="F28" s="373"/>
      <c r="G28" s="16">
        <f>SUM(G27:G27)</f>
        <v>30</v>
      </c>
      <c r="H28" s="16">
        <f>SUM(H27:H27)</f>
        <v>2</v>
      </c>
      <c r="I28" s="16">
        <f>SUM(I27:I27)</f>
        <v>0</v>
      </c>
      <c r="J28" s="16">
        <f>SUM(J27:J27)</f>
        <v>0</v>
      </c>
      <c r="K28" s="7"/>
      <c r="L28" s="7"/>
      <c r="M28" s="7"/>
      <c r="N28" s="10"/>
      <c r="O28" s="7"/>
      <c r="P28" s="11"/>
      <c r="Q28" s="11"/>
      <c r="R28" s="5"/>
      <c r="S28" s="11"/>
      <c r="T28" s="5"/>
      <c r="U28" s="50">
        <f>SUM(U27:U27)</f>
        <v>30</v>
      </c>
      <c r="V28" s="7"/>
      <c r="W28" s="7"/>
      <c r="X28" s="10"/>
      <c r="Y28" s="7"/>
      <c r="Z28" s="158"/>
      <c r="AA28" s="158"/>
      <c r="AB28" s="158"/>
      <c r="AC28" s="159"/>
      <c r="AD28" s="158"/>
      <c r="AE28" s="163"/>
      <c r="AF28" s="163"/>
      <c r="AG28" s="84"/>
      <c r="AH28" s="163"/>
      <c r="AI28" s="84"/>
      <c r="AJ28" s="158"/>
      <c r="AK28" s="158"/>
      <c r="AL28" s="158"/>
      <c r="AM28" s="159"/>
      <c r="AN28" s="158"/>
      <c r="AO28" s="163"/>
      <c r="AP28" s="163"/>
      <c r="AQ28" s="84"/>
      <c r="AR28" s="163"/>
      <c r="AS28" s="84"/>
      <c r="AT28" s="158"/>
      <c r="AU28" s="158"/>
      <c r="AV28" s="158"/>
      <c r="AW28" s="159"/>
      <c r="AX28" s="161"/>
    </row>
    <row r="29" spans="1:58" ht="12.75" customHeight="1" x14ac:dyDescent="0.2">
      <c r="A29" s="368" t="s">
        <v>223</v>
      </c>
      <c r="B29" s="368"/>
      <c r="C29" s="368"/>
      <c r="D29" s="368"/>
      <c r="E29" s="368"/>
      <c r="F29" s="368"/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68"/>
      <c r="R29" s="368"/>
      <c r="S29" s="368"/>
      <c r="T29" s="368"/>
      <c r="U29" s="368"/>
      <c r="V29" s="368"/>
      <c r="W29" s="368"/>
      <c r="X29" s="368"/>
      <c r="Y29" s="368"/>
      <c r="Z29" s="368"/>
      <c r="AA29" s="368"/>
      <c r="AB29" s="368"/>
      <c r="AC29" s="368"/>
      <c r="AD29" s="368"/>
      <c r="AE29" s="368"/>
      <c r="AF29" s="368"/>
      <c r="AG29" s="368"/>
      <c r="AH29" s="368"/>
      <c r="AI29" s="368"/>
      <c r="AJ29" s="368"/>
      <c r="AK29" s="368"/>
      <c r="AL29" s="368"/>
      <c r="AM29" s="368"/>
      <c r="AN29" s="368"/>
      <c r="AO29" s="368"/>
      <c r="AP29" s="368"/>
      <c r="AQ29" s="368"/>
      <c r="AR29" s="368"/>
      <c r="AS29" s="368"/>
      <c r="AT29" s="368"/>
      <c r="AU29" s="368"/>
      <c r="AV29" s="368"/>
      <c r="AW29" s="368"/>
      <c r="AX29" s="368"/>
    </row>
    <row r="30" spans="1:58" ht="24.6" customHeight="1" x14ac:dyDescent="0.2">
      <c r="A30" s="18">
        <v>16</v>
      </c>
      <c r="B30" s="18" t="s">
        <v>224</v>
      </c>
      <c r="C30" s="12" t="s">
        <v>225</v>
      </c>
      <c r="D30" s="298" t="s">
        <v>226</v>
      </c>
      <c r="E30" s="299"/>
      <c r="F30" s="18" t="s">
        <v>146</v>
      </c>
      <c r="G30" s="12">
        <f>K30+P30+U30+Z30+AE30+AJ30+AO30+AT30</f>
        <v>25</v>
      </c>
      <c r="H30" s="43">
        <v>3</v>
      </c>
      <c r="I30" s="12"/>
      <c r="J30" s="43"/>
      <c r="K30" s="17">
        <v>10</v>
      </c>
      <c r="L30" s="17"/>
      <c r="M30" s="17"/>
      <c r="N30" s="17">
        <v>60</v>
      </c>
      <c r="O30" s="17">
        <v>1</v>
      </c>
      <c r="P30" s="16"/>
      <c r="Q30" s="16"/>
      <c r="R30" s="16"/>
      <c r="S30" s="16"/>
      <c r="T30" s="16"/>
      <c r="U30" s="17">
        <v>15</v>
      </c>
      <c r="V30" s="17"/>
      <c r="W30" s="17" t="s">
        <v>45</v>
      </c>
      <c r="X30" s="17">
        <v>10</v>
      </c>
      <c r="Y30" s="17">
        <v>6</v>
      </c>
      <c r="Z30" s="157"/>
      <c r="AA30" s="157"/>
      <c r="AB30" s="157"/>
      <c r="AC30" s="157"/>
      <c r="AD30" s="157"/>
      <c r="AE30" s="84"/>
      <c r="AF30" s="84"/>
      <c r="AG30" s="84"/>
      <c r="AH30" s="84"/>
      <c r="AI30" s="84"/>
      <c r="AJ30" s="157"/>
      <c r="AK30" s="157"/>
      <c r="AL30" s="157"/>
      <c r="AM30" s="157"/>
      <c r="AN30" s="157"/>
      <c r="AO30" s="84"/>
      <c r="AP30" s="84"/>
      <c r="AQ30" s="84"/>
      <c r="AR30" s="84"/>
      <c r="AS30" s="84"/>
      <c r="AT30" s="157"/>
      <c r="AU30" s="157"/>
      <c r="AV30" s="157"/>
      <c r="AW30" s="157"/>
      <c r="AX30" s="160"/>
      <c r="BA30" s="40">
        <f>K30</f>
        <v>10</v>
      </c>
      <c r="BB30" s="40">
        <f>P30</f>
        <v>0</v>
      </c>
      <c r="BC30" s="40">
        <f>U30+Z30+AE30+AJ30+AO30</f>
        <v>15</v>
      </c>
      <c r="BD30" s="40">
        <f>AT30</f>
        <v>0</v>
      </c>
      <c r="BE30" s="95">
        <f>SUM(BA30:BD30)</f>
        <v>25</v>
      </c>
    </row>
    <row r="31" spans="1:58" s="37" customFormat="1" ht="26.45" customHeight="1" x14ac:dyDescent="0.2">
      <c r="A31" s="18">
        <v>17</v>
      </c>
      <c r="B31" s="18" t="s">
        <v>227</v>
      </c>
      <c r="C31" s="1" t="s">
        <v>228</v>
      </c>
      <c r="D31" s="372" t="s">
        <v>229</v>
      </c>
      <c r="E31" s="372"/>
      <c r="F31" s="18" t="s">
        <v>230</v>
      </c>
      <c r="G31" s="12">
        <f>K31+P31+U31+Z31+AE31+AJ31+AO31+AT31</f>
        <v>30</v>
      </c>
      <c r="H31" s="12">
        <v>3</v>
      </c>
      <c r="I31" s="12"/>
      <c r="J31" s="12"/>
      <c r="K31" s="17">
        <v>6</v>
      </c>
      <c r="L31" s="17"/>
      <c r="M31" s="17"/>
      <c r="N31" s="17">
        <v>60</v>
      </c>
      <c r="O31" s="17">
        <v>1</v>
      </c>
      <c r="P31" s="16"/>
      <c r="Q31" s="16"/>
      <c r="R31" s="16"/>
      <c r="S31" s="16"/>
      <c r="T31" s="16"/>
      <c r="U31" s="17">
        <v>24</v>
      </c>
      <c r="V31" s="17"/>
      <c r="W31" s="17" t="s">
        <v>45</v>
      </c>
      <c r="X31" s="17">
        <v>10</v>
      </c>
      <c r="Y31" s="17">
        <v>6</v>
      </c>
      <c r="Z31" s="140"/>
      <c r="AA31" s="140"/>
      <c r="AB31" s="140"/>
      <c r="AC31" s="140"/>
      <c r="AD31" s="140"/>
      <c r="AE31" s="50"/>
      <c r="AF31" s="50"/>
      <c r="AG31" s="50"/>
      <c r="AH31" s="50"/>
      <c r="AI31" s="50"/>
      <c r="AJ31" s="140"/>
      <c r="AK31" s="140"/>
      <c r="AL31" s="140"/>
      <c r="AM31" s="140"/>
      <c r="AN31" s="140"/>
      <c r="AO31" s="50"/>
      <c r="AP31" s="50"/>
      <c r="AQ31" s="50"/>
      <c r="AR31" s="50"/>
      <c r="AS31" s="50"/>
      <c r="AT31" s="140"/>
      <c r="AU31" s="140"/>
      <c r="AV31" s="140"/>
      <c r="AW31" s="140"/>
      <c r="AX31" s="151"/>
      <c r="BA31" s="40">
        <f t="shared" ref="BA31:BA32" si="18">K31</f>
        <v>6</v>
      </c>
      <c r="BB31" s="40">
        <f t="shared" ref="BB31:BB32" si="19">P31</f>
        <v>0</v>
      </c>
      <c r="BC31" s="40">
        <f>U31+Z31+AE31+AJ31+AO31</f>
        <v>24</v>
      </c>
      <c r="BD31" s="40">
        <f t="shared" ref="BD31:BD32" si="20">AT31</f>
        <v>0</v>
      </c>
      <c r="BE31" s="95">
        <f t="shared" ref="BE31:BE32" si="21">SUM(BA31:BD31)</f>
        <v>30</v>
      </c>
    </row>
    <row r="32" spans="1:58" s="37" customFormat="1" ht="24.6" customHeight="1" x14ac:dyDescent="0.2">
      <c r="A32" s="18">
        <v>18</v>
      </c>
      <c r="B32" s="18" t="s">
        <v>231</v>
      </c>
      <c r="C32" s="12" t="s">
        <v>232</v>
      </c>
      <c r="D32" s="410" t="s">
        <v>233</v>
      </c>
      <c r="E32" s="411"/>
      <c r="F32" s="18" t="s">
        <v>44</v>
      </c>
      <c r="G32" s="12">
        <f>K32+P32+U32+Z32+AE32+AJ32+AO32+AT32</f>
        <v>22</v>
      </c>
      <c r="H32" s="12">
        <v>3</v>
      </c>
      <c r="I32" s="12"/>
      <c r="J32" s="12"/>
      <c r="K32" s="17">
        <v>10</v>
      </c>
      <c r="L32" s="17"/>
      <c r="M32" s="17"/>
      <c r="N32" s="17">
        <v>60</v>
      </c>
      <c r="O32" s="17">
        <v>1</v>
      </c>
      <c r="P32" s="12"/>
      <c r="Q32" s="12"/>
      <c r="R32" s="12"/>
      <c r="S32" s="12"/>
      <c r="T32" s="12"/>
      <c r="U32" s="17">
        <v>12</v>
      </c>
      <c r="V32" s="17"/>
      <c r="W32" s="17" t="s">
        <v>45</v>
      </c>
      <c r="X32" s="17">
        <v>10</v>
      </c>
      <c r="Y32" s="17">
        <v>6</v>
      </c>
      <c r="Z32" s="140"/>
      <c r="AA32" s="140"/>
      <c r="AB32" s="140"/>
      <c r="AC32" s="140"/>
      <c r="AD32" s="140"/>
      <c r="AE32" s="18"/>
      <c r="AF32" s="18"/>
      <c r="AG32" s="18"/>
      <c r="AH32" s="18"/>
      <c r="AI32" s="18"/>
      <c r="AJ32" s="140"/>
      <c r="AK32" s="140"/>
      <c r="AL32" s="140"/>
      <c r="AM32" s="140"/>
      <c r="AN32" s="140"/>
      <c r="AO32" s="18"/>
      <c r="AP32" s="18"/>
      <c r="AQ32" s="18"/>
      <c r="AR32" s="18"/>
      <c r="AS32" s="18"/>
      <c r="AT32" s="140"/>
      <c r="AU32" s="140"/>
      <c r="AV32" s="140"/>
      <c r="AW32" s="140"/>
      <c r="AX32" s="151"/>
      <c r="BA32" s="40">
        <f t="shared" si="18"/>
        <v>10</v>
      </c>
      <c r="BB32" s="40">
        <f t="shared" si="19"/>
        <v>0</v>
      </c>
      <c r="BC32" s="40">
        <f>U32+Z32+AE32+AJ32+AO32</f>
        <v>12</v>
      </c>
      <c r="BD32" s="40">
        <f t="shared" si="20"/>
        <v>0</v>
      </c>
      <c r="BE32" s="95">
        <f t="shared" si="21"/>
        <v>22</v>
      </c>
    </row>
    <row r="33" spans="1:183" s="37" customFormat="1" ht="24.6" customHeight="1" x14ac:dyDescent="0.2">
      <c r="A33" s="219">
        <v>19</v>
      </c>
      <c r="B33" s="220" t="s">
        <v>234</v>
      </c>
      <c r="C33" s="221" t="s">
        <v>235</v>
      </c>
      <c r="D33" s="412" t="s">
        <v>236</v>
      </c>
      <c r="E33" s="413"/>
      <c r="F33" s="222" t="s">
        <v>237</v>
      </c>
      <c r="G33" s="223">
        <f>SUM(K33:K34,P33:P34,U33:U34,Z33:Z34,AE33:AE34,AJ33:AJ34,AO33:AO34,AT33:AT34)</f>
        <v>30</v>
      </c>
      <c r="H33" s="223">
        <v>1</v>
      </c>
      <c r="I33" s="224" t="s">
        <v>238</v>
      </c>
      <c r="J33" s="224" t="s">
        <v>238</v>
      </c>
      <c r="K33" s="225" t="s">
        <v>238</v>
      </c>
      <c r="L33" s="225" t="s">
        <v>238</v>
      </c>
      <c r="M33" s="225" t="s">
        <v>238</v>
      </c>
      <c r="N33" s="225" t="s">
        <v>238</v>
      </c>
      <c r="O33" s="225" t="s">
        <v>238</v>
      </c>
      <c r="P33" s="224">
        <v>15</v>
      </c>
      <c r="Q33" s="224"/>
      <c r="R33" s="224" t="s">
        <v>55</v>
      </c>
      <c r="S33" s="226">
        <v>25</v>
      </c>
      <c r="T33" s="227">
        <v>2</v>
      </c>
      <c r="U33" s="228"/>
      <c r="V33" s="228"/>
      <c r="W33" s="228"/>
      <c r="X33" s="228"/>
      <c r="Y33" s="228"/>
      <c r="Z33" s="229"/>
      <c r="AA33" s="229"/>
      <c r="AB33" s="229"/>
      <c r="AC33" s="229"/>
      <c r="AD33" s="229"/>
      <c r="AE33" s="219"/>
      <c r="AF33" s="219"/>
      <c r="AG33" s="219"/>
      <c r="AH33" s="219"/>
      <c r="AI33" s="219"/>
      <c r="AJ33" s="229"/>
      <c r="AK33" s="229"/>
      <c r="AL33" s="229"/>
      <c r="AM33" s="229"/>
      <c r="AN33" s="229"/>
      <c r="AO33" s="219"/>
      <c r="AP33" s="219"/>
      <c r="AQ33" s="219"/>
      <c r="AR33" s="219"/>
      <c r="AS33" s="219"/>
      <c r="AT33" s="229"/>
      <c r="AU33" s="229"/>
      <c r="AV33" s="229"/>
      <c r="AW33" s="229"/>
      <c r="AX33" s="230"/>
      <c r="AY33" s="231"/>
      <c r="AZ33" s="231"/>
      <c r="BA33" s="232" t="str">
        <f t="shared" ref="BA33:BA42" si="22">K33</f>
        <v> </v>
      </c>
      <c r="BB33" s="232">
        <f t="shared" ref="BB33:BB42" si="23">P33</f>
        <v>15</v>
      </c>
      <c r="BC33" s="232">
        <f t="shared" ref="BC33:BC42" si="24">U33+Z33+AE33+AJ33+AO33</f>
        <v>0</v>
      </c>
      <c r="BD33" s="232">
        <f t="shared" ref="BD33:BD42" si="25">AT33</f>
        <v>0</v>
      </c>
      <c r="BE33" s="233">
        <f t="shared" ref="BE33:BE42" si="26">SUM(BA33:BD33)</f>
        <v>15</v>
      </c>
    </row>
    <row r="34" spans="1:183" s="37" customFormat="1" ht="24.6" customHeight="1" x14ac:dyDescent="0.2">
      <c r="A34" s="219">
        <v>20</v>
      </c>
      <c r="B34" s="220" t="s">
        <v>234</v>
      </c>
      <c r="C34" s="221" t="s">
        <v>235</v>
      </c>
      <c r="D34" s="412" t="s">
        <v>236</v>
      </c>
      <c r="E34" s="413"/>
      <c r="F34" s="222" t="s">
        <v>239</v>
      </c>
      <c r="G34" s="223"/>
      <c r="H34" s="223"/>
      <c r="I34" s="234" t="s">
        <v>238</v>
      </c>
      <c r="J34" s="234" t="s">
        <v>238</v>
      </c>
      <c r="K34" s="235" t="s">
        <v>238</v>
      </c>
      <c r="L34" s="235" t="s">
        <v>238</v>
      </c>
      <c r="M34" s="235" t="s">
        <v>238</v>
      </c>
      <c r="N34" s="235" t="s">
        <v>238</v>
      </c>
      <c r="O34" s="235" t="s">
        <v>238</v>
      </c>
      <c r="P34" s="234">
        <v>15</v>
      </c>
      <c r="Q34" s="234"/>
      <c r="R34" s="234"/>
      <c r="S34" s="236">
        <v>25</v>
      </c>
      <c r="T34" s="237">
        <v>2</v>
      </c>
      <c r="U34" s="228"/>
      <c r="V34" s="228"/>
      <c r="W34" s="228"/>
      <c r="X34" s="228"/>
      <c r="Y34" s="228"/>
      <c r="Z34" s="229"/>
      <c r="AA34" s="229"/>
      <c r="AB34" s="229"/>
      <c r="AC34" s="229"/>
      <c r="AD34" s="229"/>
      <c r="AE34" s="219"/>
      <c r="AF34" s="219"/>
      <c r="AG34" s="219"/>
      <c r="AH34" s="219"/>
      <c r="AI34" s="219"/>
      <c r="AJ34" s="229"/>
      <c r="AK34" s="229"/>
      <c r="AL34" s="229"/>
      <c r="AM34" s="229"/>
      <c r="AN34" s="229"/>
      <c r="AO34" s="219"/>
      <c r="AP34" s="219"/>
      <c r="AQ34" s="219"/>
      <c r="AR34" s="219"/>
      <c r="AS34" s="219"/>
      <c r="AT34" s="229"/>
      <c r="AU34" s="229"/>
      <c r="AV34" s="229"/>
      <c r="AW34" s="229"/>
      <c r="AX34" s="230"/>
      <c r="AY34" s="231"/>
      <c r="AZ34" s="231"/>
      <c r="BA34" s="232" t="str">
        <f t="shared" si="22"/>
        <v> </v>
      </c>
      <c r="BB34" s="232">
        <f t="shared" si="23"/>
        <v>15</v>
      </c>
      <c r="BC34" s="232">
        <f t="shared" si="24"/>
        <v>0</v>
      </c>
      <c r="BD34" s="232">
        <f t="shared" si="25"/>
        <v>0</v>
      </c>
      <c r="BE34" s="233">
        <f t="shared" si="26"/>
        <v>15</v>
      </c>
      <c r="BF34" s="103">
        <f>SUM(BE33:BE34)</f>
        <v>30</v>
      </c>
    </row>
    <row r="35" spans="1:183" s="37" customFormat="1" ht="24.6" customHeight="1" x14ac:dyDescent="0.2">
      <c r="A35" s="238">
        <v>21</v>
      </c>
      <c r="B35" s="220" t="s">
        <v>240</v>
      </c>
      <c r="C35" s="240" t="s">
        <v>241</v>
      </c>
      <c r="D35" s="405" t="s">
        <v>242</v>
      </c>
      <c r="E35" s="406"/>
      <c r="F35" s="241" t="s">
        <v>237</v>
      </c>
      <c r="G35" s="242">
        <f t="shared" ref="G35:G41" si="27">SUM(K35:K36,P35:P36,U35:U36,Z35:Z36,AE35:AE36,AJ35:AJ36,AO35:AO36,AT35:AT36)</f>
        <v>30</v>
      </c>
      <c r="H35" s="242">
        <v>1</v>
      </c>
      <c r="I35" s="243" t="s">
        <v>238</v>
      </c>
      <c r="J35" s="243" t="s">
        <v>238</v>
      </c>
      <c r="K35" s="244" t="s">
        <v>238</v>
      </c>
      <c r="L35" s="244" t="s">
        <v>238</v>
      </c>
      <c r="M35" s="244" t="s">
        <v>238</v>
      </c>
      <c r="N35" s="244" t="s">
        <v>238</v>
      </c>
      <c r="O35" s="244" t="s">
        <v>238</v>
      </c>
      <c r="P35" s="243">
        <v>15</v>
      </c>
      <c r="Q35" s="243"/>
      <c r="R35" s="245" t="s">
        <v>55</v>
      </c>
      <c r="S35" s="246">
        <v>25</v>
      </c>
      <c r="T35" s="247">
        <v>2</v>
      </c>
      <c r="U35" s="248"/>
      <c r="V35" s="248"/>
      <c r="W35" s="248"/>
      <c r="X35" s="248"/>
      <c r="Y35" s="248"/>
      <c r="Z35" s="249"/>
      <c r="AA35" s="249"/>
      <c r="AB35" s="249"/>
      <c r="AC35" s="249"/>
      <c r="AD35" s="249"/>
      <c r="AE35" s="238"/>
      <c r="AF35" s="238"/>
      <c r="AG35" s="238"/>
      <c r="AH35" s="238"/>
      <c r="AI35" s="238"/>
      <c r="AJ35" s="249"/>
      <c r="AK35" s="249"/>
      <c r="AL35" s="249"/>
      <c r="AM35" s="249"/>
      <c r="AN35" s="249"/>
      <c r="AO35" s="238"/>
      <c r="AP35" s="238"/>
      <c r="AQ35" s="238"/>
      <c r="AR35" s="238"/>
      <c r="AS35" s="238"/>
      <c r="AT35" s="249"/>
      <c r="AU35" s="249"/>
      <c r="AV35" s="249"/>
      <c r="AW35" s="249"/>
      <c r="AX35" s="250"/>
      <c r="AY35" s="251"/>
      <c r="AZ35" s="251"/>
      <c r="BA35" s="252" t="str">
        <f t="shared" si="22"/>
        <v> </v>
      </c>
      <c r="BB35" s="252">
        <f t="shared" si="23"/>
        <v>15</v>
      </c>
      <c r="BC35" s="252">
        <f t="shared" si="24"/>
        <v>0</v>
      </c>
      <c r="BD35" s="252">
        <f t="shared" si="25"/>
        <v>0</v>
      </c>
      <c r="BE35" s="253">
        <f t="shared" si="26"/>
        <v>15</v>
      </c>
    </row>
    <row r="36" spans="1:183" s="37" customFormat="1" ht="24.6" customHeight="1" x14ac:dyDescent="0.2">
      <c r="A36" s="238">
        <v>22</v>
      </c>
      <c r="B36" s="220" t="s">
        <v>240</v>
      </c>
      <c r="C36" s="240" t="s">
        <v>241</v>
      </c>
      <c r="D36" s="405" t="s">
        <v>242</v>
      </c>
      <c r="E36" s="406"/>
      <c r="F36" s="241" t="s">
        <v>243</v>
      </c>
      <c r="G36" s="242"/>
      <c r="H36" s="242"/>
      <c r="I36" s="243" t="s">
        <v>238</v>
      </c>
      <c r="J36" s="243" t="s">
        <v>238</v>
      </c>
      <c r="K36" s="244" t="s">
        <v>238</v>
      </c>
      <c r="L36" s="244" t="s">
        <v>238</v>
      </c>
      <c r="M36" s="244" t="s">
        <v>238</v>
      </c>
      <c r="N36" s="244" t="s">
        <v>238</v>
      </c>
      <c r="O36" s="244" t="s">
        <v>238</v>
      </c>
      <c r="P36" s="243">
        <v>15</v>
      </c>
      <c r="Q36" s="243"/>
      <c r="R36" s="243"/>
      <c r="S36" s="246">
        <v>25</v>
      </c>
      <c r="T36" s="247">
        <v>2</v>
      </c>
      <c r="U36" s="248"/>
      <c r="V36" s="248"/>
      <c r="W36" s="248"/>
      <c r="X36" s="248"/>
      <c r="Y36" s="248"/>
      <c r="Z36" s="249"/>
      <c r="AA36" s="249"/>
      <c r="AB36" s="249"/>
      <c r="AC36" s="249"/>
      <c r="AD36" s="249"/>
      <c r="AE36" s="238"/>
      <c r="AF36" s="238"/>
      <c r="AG36" s="238"/>
      <c r="AH36" s="238"/>
      <c r="AI36" s="238"/>
      <c r="AJ36" s="249"/>
      <c r="AK36" s="249"/>
      <c r="AL36" s="249"/>
      <c r="AM36" s="249"/>
      <c r="AN36" s="249"/>
      <c r="AO36" s="238"/>
      <c r="AP36" s="238"/>
      <c r="AQ36" s="238"/>
      <c r="AR36" s="238"/>
      <c r="AS36" s="238"/>
      <c r="AT36" s="249"/>
      <c r="AU36" s="249"/>
      <c r="AV36" s="249"/>
      <c r="AW36" s="249"/>
      <c r="AX36" s="250"/>
      <c r="AY36" s="251"/>
      <c r="AZ36" s="251"/>
      <c r="BA36" s="252" t="str">
        <f t="shared" si="22"/>
        <v> </v>
      </c>
      <c r="BB36" s="252">
        <f t="shared" si="23"/>
        <v>15</v>
      </c>
      <c r="BC36" s="252">
        <f t="shared" si="24"/>
        <v>0</v>
      </c>
      <c r="BD36" s="252">
        <f t="shared" si="25"/>
        <v>0</v>
      </c>
      <c r="BE36" s="253">
        <f t="shared" si="26"/>
        <v>15</v>
      </c>
      <c r="BF36" s="103">
        <f>SUM(BE35:BE36)</f>
        <v>30</v>
      </c>
    </row>
    <row r="37" spans="1:183" s="37" customFormat="1" ht="24.6" customHeight="1" x14ac:dyDescent="0.2">
      <c r="A37" s="219">
        <v>23</v>
      </c>
      <c r="B37" s="239" t="s">
        <v>244</v>
      </c>
      <c r="C37" s="221" t="s">
        <v>245</v>
      </c>
      <c r="D37" s="412" t="s">
        <v>246</v>
      </c>
      <c r="E37" s="413"/>
      <c r="F37" s="222" t="s">
        <v>44</v>
      </c>
      <c r="G37" s="223">
        <f t="shared" si="27"/>
        <v>30</v>
      </c>
      <c r="H37" s="223">
        <v>1</v>
      </c>
      <c r="I37" s="234" t="s">
        <v>238</v>
      </c>
      <c r="J37" s="234" t="s">
        <v>238</v>
      </c>
      <c r="K37" s="235" t="s">
        <v>238</v>
      </c>
      <c r="L37" s="235" t="s">
        <v>238</v>
      </c>
      <c r="M37" s="235" t="s">
        <v>238</v>
      </c>
      <c r="N37" s="235" t="s">
        <v>238</v>
      </c>
      <c r="O37" s="235" t="s">
        <v>238</v>
      </c>
      <c r="P37" s="234">
        <v>15</v>
      </c>
      <c r="Q37" s="234"/>
      <c r="R37" s="224" t="s">
        <v>55</v>
      </c>
      <c r="S37" s="236">
        <v>25</v>
      </c>
      <c r="T37" s="237">
        <v>2</v>
      </c>
      <c r="U37" s="228"/>
      <c r="V37" s="228"/>
      <c r="W37" s="228"/>
      <c r="X37" s="228"/>
      <c r="Y37" s="228"/>
      <c r="Z37" s="229"/>
      <c r="AA37" s="229"/>
      <c r="AB37" s="229"/>
      <c r="AC37" s="229"/>
      <c r="AD37" s="229"/>
      <c r="AE37" s="219"/>
      <c r="AF37" s="219"/>
      <c r="AG37" s="219"/>
      <c r="AH37" s="219"/>
      <c r="AI37" s="219"/>
      <c r="AJ37" s="229"/>
      <c r="AK37" s="229"/>
      <c r="AL37" s="229"/>
      <c r="AM37" s="229"/>
      <c r="AN37" s="229"/>
      <c r="AO37" s="219"/>
      <c r="AP37" s="219"/>
      <c r="AQ37" s="219"/>
      <c r="AR37" s="219"/>
      <c r="AS37" s="219"/>
      <c r="AT37" s="229"/>
      <c r="AU37" s="229"/>
      <c r="AV37" s="229"/>
      <c r="AW37" s="229"/>
      <c r="AX37" s="230"/>
      <c r="AY37" s="231"/>
      <c r="AZ37" s="231"/>
      <c r="BA37" s="232" t="str">
        <f t="shared" si="22"/>
        <v> </v>
      </c>
      <c r="BB37" s="232">
        <f t="shared" si="23"/>
        <v>15</v>
      </c>
      <c r="BC37" s="232">
        <f t="shared" si="24"/>
        <v>0</v>
      </c>
      <c r="BD37" s="232">
        <f t="shared" si="25"/>
        <v>0</v>
      </c>
      <c r="BE37" s="233">
        <f t="shared" si="26"/>
        <v>15</v>
      </c>
    </row>
    <row r="38" spans="1:183" s="37" customFormat="1" ht="24.6" customHeight="1" x14ac:dyDescent="0.2">
      <c r="A38" s="219">
        <v>24</v>
      </c>
      <c r="B38" s="239" t="s">
        <v>244</v>
      </c>
      <c r="C38" s="221" t="s">
        <v>245</v>
      </c>
      <c r="D38" s="412" t="s">
        <v>246</v>
      </c>
      <c r="E38" s="413"/>
      <c r="F38" s="222" t="s">
        <v>247</v>
      </c>
      <c r="G38" s="223"/>
      <c r="H38" s="223"/>
      <c r="I38" s="234" t="s">
        <v>238</v>
      </c>
      <c r="J38" s="234" t="s">
        <v>238</v>
      </c>
      <c r="K38" s="235" t="s">
        <v>238</v>
      </c>
      <c r="L38" s="235" t="s">
        <v>238</v>
      </c>
      <c r="M38" s="235" t="s">
        <v>238</v>
      </c>
      <c r="N38" s="235" t="s">
        <v>238</v>
      </c>
      <c r="O38" s="235" t="s">
        <v>238</v>
      </c>
      <c r="P38" s="234">
        <v>15</v>
      </c>
      <c r="Q38" s="234"/>
      <c r="R38" s="234"/>
      <c r="S38" s="236">
        <v>25</v>
      </c>
      <c r="T38" s="237">
        <v>2</v>
      </c>
      <c r="U38" s="228"/>
      <c r="V38" s="228"/>
      <c r="W38" s="228"/>
      <c r="X38" s="228"/>
      <c r="Y38" s="228"/>
      <c r="Z38" s="229"/>
      <c r="AA38" s="229"/>
      <c r="AB38" s="229"/>
      <c r="AC38" s="229"/>
      <c r="AD38" s="229"/>
      <c r="AE38" s="219"/>
      <c r="AF38" s="219"/>
      <c r="AG38" s="219"/>
      <c r="AH38" s="219"/>
      <c r="AI38" s="219"/>
      <c r="AJ38" s="229"/>
      <c r="AK38" s="229"/>
      <c r="AL38" s="229"/>
      <c r="AM38" s="229"/>
      <c r="AN38" s="229"/>
      <c r="AO38" s="219"/>
      <c r="AP38" s="219"/>
      <c r="AQ38" s="219"/>
      <c r="AR38" s="219"/>
      <c r="AS38" s="219"/>
      <c r="AT38" s="229"/>
      <c r="AU38" s="229"/>
      <c r="AV38" s="229"/>
      <c r="AW38" s="229"/>
      <c r="AX38" s="230"/>
      <c r="AY38" s="231"/>
      <c r="AZ38" s="231"/>
      <c r="BA38" s="232" t="str">
        <f t="shared" si="22"/>
        <v> </v>
      </c>
      <c r="BB38" s="232">
        <f t="shared" si="23"/>
        <v>15</v>
      </c>
      <c r="BC38" s="232">
        <f t="shared" si="24"/>
        <v>0</v>
      </c>
      <c r="BD38" s="232">
        <f t="shared" si="25"/>
        <v>0</v>
      </c>
      <c r="BE38" s="233">
        <f t="shared" si="26"/>
        <v>15</v>
      </c>
      <c r="BF38" s="103">
        <f>SUM(BE37:BE38)</f>
        <v>30</v>
      </c>
    </row>
    <row r="39" spans="1:183" s="37" customFormat="1" ht="24.6" customHeight="1" x14ac:dyDescent="0.2">
      <c r="A39" s="238">
        <v>25</v>
      </c>
      <c r="B39" s="239" t="s">
        <v>248</v>
      </c>
      <c r="C39" s="240" t="s">
        <v>249</v>
      </c>
      <c r="D39" s="405" t="s">
        <v>250</v>
      </c>
      <c r="E39" s="406"/>
      <c r="F39" s="241" t="s">
        <v>243</v>
      </c>
      <c r="G39" s="242">
        <f t="shared" si="27"/>
        <v>30</v>
      </c>
      <c r="H39" s="242">
        <v>1</v>
      </c>
      <c r="I39" s="243" t="s">
        <v>238</v>
      </c>
      <c r="J39" s="243" t="s">
        <v>238</v>
      </c>
      <c r="K39" s="244" t="s">
        <v>238</v>
      </c>
      <c r="L39" s="244" t="s">
        <v>238</v>
      </c>
      <c r="M39" s="244" t="s">
        <v>238</v>
      </c>
      <c r="N39" s="244" t="s">
        <v>238</v>
      </c>
      <c r="O39" s="244" t="s">
        <v>238</v>
      </c>
      <c r="P39" s="243">
        <v>15</v>
      </c>
      <c r="Q39" s="243"/>
      <c r="R39" s="245" t="s">
        <v>55</v>
      </c>
      <c r="S39" s="246">
        <v>25</v>
      </c>
      <c r="T39" s="247">
        <v>2</v>
      </c>
      <c r="U39" s="248"/>
      <c r="V39" s="248"/>
      <c r="W39" s="248"/>
      <c r="X39" s="248"/>
      <c r="Y39" s="248"/>
      <c r="Z39" s="249"/>
      <c r="AA39" s="249"/>
      <c r="AB39" s="249"/>
      <c r="AC39" s="249"/>
      <c r="AD39" s="249"/>
      <c r="AE39" s="238"/>
      <c r="AF39" s="238"/>
      <c r="AG39" s="238"/>
      <c r="AH39" s="238"/>
      <c r="AI39" s="238"/>
      <c r="AJ39" s="249"/>
      <c r="AK39" s="249"/>
      <c r="AL39" s="249"/>
      <c r="AM39" s="249"/>
      <c r="AN39" s="249"/>
      <c r="AO39" s="238"/>
      <c r="AP39" s="238"/>
      <c r="AQ39" s="238"/>
      <c r="AR39" s="238"/>
      <c r="AS39" s="238"/>
      <c r="AT39" s="249"/>
      <c r="AU39" s="249"/>
      <c r="AV39" s="249"/>
      <c r="AW39" s="249"/>
      <c r="AX39" s="250"/>
      <c r="AY39" s="251"/>
      <c r="AZ39" s="251"/>
      <c r="BA39" s="252" t="str">
        <f t="shared" si="22"/>
        <v> </v>
      </c>
      <c r="BB39" s="252">
        <f t="shared" si="23"/>
        <v>15</v>
      </c>
      <c r="BC39" s="252">
        <f t="shared" si="24"/>
        <v>0</v>
      </c>
      <c r="BD39" s="252">
        <f t="shared" si="25"/>
        <v>0</v>
      </c>
      <c r="BE39" s="253">
        <f t="shared" si="26"/>
        <v>15</v>
      </c>
    </row>
    <row r="40" spans="1:183" s="37" customFormat="1" ht="24.6" customHeight="1" x14ac:dyDescent="0.2">
      <c r="A40" s="238">
        <v>26</v>
      </c>
      <c r="B40" s="239" t="s">
        <v>248</v>
      </c>
      <c r="C40" s="240" t="s">
        <v>249</v>
      </c>
      <c r="D40" s="405" t="s">
        <v>250</v>
      </c>
      <c r="E40" s="406"/>
      <c r="F40" s="241" t="s">
        <v>251</v>
      </c>
      <c r="G40" s="242"/>
      <c r="H40" s="242"/>
      <c r="I40" s="243" t="s">
        <v>238</v>
      </c>
      <c r="J40" s="243" t="s">
        <v>238</v>
      </c>
      <c r="K40" s="244" t="s">
        <v>238</v>
      </c>
      <c r="L40" s="244" t="s">
        <v>238</v>
      </c>
      <c r="M40" s="244" t="s">
        <v>238</v>
      </c>
      <c r="N40" s="244" t="s">
        <v>238</v>
      </c>
      <c r="O40" s="244" t="s">
        <v>238</v>
      </c>
      <c r="P40" s="243">
        <v>15</v>
      </c>
      <c r="Q40" s="243"/>
      <c r="R40" s="243"/>
      <c r="S40" s="246">
        <v>25</v>
      </c>
      <c r="T40" s="247">
        <v>2</v>
      </c>
      <c r="U40" s="248"/>
      <c r="V40" s="248"/>
      <c r="W40" s="248"/>
      <c r="X40" s="248"/>
      <c r="Y40" s="248"/>
      <c r="Z40" s="249"/>
      <c r="AA40" s="249"/>
      <c r="AB40" s="249"/>
      <c r="AC40" s="249"/>
      <c r="AD40" s="249"/>
      <c r="AE40" s="238"/>
      <c r="AF40" s="238"/>
      <c r="AG40" s="238"/>
      <c r="AH40" s="238"/>
      <c r="AI40" s="238"/>
      <c r="AJ40" s="249"/>
      <c r="AK40" s="249"/>
      <c r="AL40" s="249"/>
      <c r="AM40" s="249"/>
      <c r="AN40" s="249"/>
      <c r="AO40" s="238"/>
      <c r="AP40" s="238"/>
      <c r="AQ40" s="238"/>
      <c r="AR40" s="238"/>
      <c r="AS40" s="238"/>
      <c r="AT40" s="249"/>
      <c r="AU40" s="249"/>
      <c r="AV40" s="249"/>
      <c r="AW40" s="249"/>
      <c r="AX40" s="250"/>
      <c r="AY40" s="251"/>
      <c r="AZ40" s="251"/>
      <c r="BA40" s="252" t="str">
        <f t="shared" si="22"/>
        <v> </v>
      </c>
      <c r="BB40" s="252">
        <f t="shared" si="23"/>
        <v>15</v>
      </c>
      <c r="BC40" s="252">
        <f t="shared" si="24"/>
        <v>0</v>
      </c>
      <c r="BD40" s="252">
        <f t="shared" si="25"/>
        <v>0</v>
      </c>
      <c r="BE40" s="253">
        <f t="shared" si="26"/>
        <v>15</v>
      </c>
      <c r="BF40" s="103">
        <f>SUM(BE39:BE40)</f>
        <v>30</v>
      </c>
    </row>
    <row r="41" spans="1:183" s="37" customFormat="1" ht="24.6" customHeight="1" x14ac:dyDescent="0.2">
      <c r="A41" s="204">
        <v>27</v>
      </c>
      <c r="B41" s="220" t="s">
        <v>252</v>
      </c>
      <c r="C41" s="205" t="s">
        <v>253</v>
      </c>
      <c r="D41" s="415" t="s">
        <v>254</v>
      </c>
      <c r="E41" s="416"/>
      <c r="F41" s="206" t="s">
        <v>255</v>
      </c>
      <c r="G41" s="207">
        <f t="shared" si="27"/>
        <v>30</v>
      </c>
      <c r="H41" s="207">
        <v>1</v>
      </c>
      <c r="I41" s="215" t="s">
        <v>238</v>
      </c>
      <c r="J41" s="215" t="s">
        <v>238</v>
      </c>
      <c r="K41" s="216" t="s">
        <v>238</v>
      </c>
      <c r="L41" s="216" t="s">
        <v>238</v>
      </c>
      <c r="M41" s="216" t="s">
        <v>238</v>
      </c>
      <c r="N41" s="216" t="s">
        <v>238</v>
      </c>
      <c r="O41" s="216" t="s">
        <v>238</v>
      </c>
      <c r="P41" s="215">
        <v>15</v>
      </c>
      <c r="Q41" s="215"/>
      <c r="R41" s="208" t="s">
        <v>55</v>
      </c>
      <c r="S41" s="217">
        <v>25</v>
      </c>
      <c r="T41" s="218">
        <v>2</v>
      </c>
      <c r="U41" s="209"/>
      <c r="V41" s="209"/>
      <c r="W41" s="209"/>
      <c r="X41" s="209"/>
      <c r="Y41" s="209"/>
      <c r="Z41" s="210"/>
      <c r="AA41" s="210"/>
      <c r="AB41" s="210"/>
      <c r="AC41" s="210"/>
      <c r="AD41" s="210"/>
      <c r="AE41" s="204"/>
      <c r="AF41" s="204"/>
      <c r="AG41" s="204"/>
      <c r="AH41" s="204"/>
      <c r="AI41" s="204"/>
      <c r="AJ41" s="210"/>
      <c r="AK41" s="210"/>
      <c r="AL41" s="210"/>
      <c r="AM41" s="210"/>
      <c r="AN41" s="210"/>
      <c r="AO41" s="204"/>
      <c r="AP41" s="204"/>
      <c r="AQ41" s="204"/>
      <c r="AR41" s="204"/>
      <c r="AS41" s="204"/>
      <c r="AT41" s="210"/>
      <c r="AU41" s="210"/>
      <c r="AV41" s="210"/>
      <c r="AW41" s="210"/>
      <c r="AX41" s="211"/>
      <c r="AY41" s="212"/>
      <c r="AZ41" s="212"/>
      <c r="BA41" s="213" t="str">
        <f t="shared" si="22"/>
        <v> </v>
      </c>
      <c r="BB41" s="213">
        <f t="shared" si="23"/>
        <v>15</v>
      </c>
      <c r="BC41" s="213">
        <f t="shared" si="24"/>
        <v>0</v>
      </c>
      <c r="BD41" s="213">
        <f t="shared" si="25"/>
        <v>0</v>
      </c>
      <c r="BE41" s="214">
        <f t="shared" si="26"/>
        <v>15</v>
      </c>
    </row>
    <row r="42" spans="1:183" s="37" customFormat="1" ht="24.6" customHeight="1" x14ac:dyDescent="0.2">
      <c r="A42" s="204">
        <v>28</v>
      </c>
      <c r="B42" s="220" t="s">
        <v>252</v>
      </c>
      <c r="C42" s="205" t="s">
        <v>253</v>
      </c>
      <c r="D42" s="415" t="s">
        <v>254</v>
      </c>
      <c r="E42" s="416"/>
      <c r="F42" s="206" t="s">
        <v>256</v>
      </c>
      <c r="G42" s="207"/>
      <c r="H42" s="207"/>
      <c r="I42" s="215" t="s">
        <v>238</v>
      </c>
      <c r="J42" s="215" t="s">
        <v>238</v>
      </c>
      <c r="K42" s="216" t="s">
        <v>238</v>
      </c>
      <c r="L42" s="216" t="s">
        <v>238</v>
      </c>
      <c r="M42" s="216" t="s">
        <v>238</v>
      </c>
      <c r="N42" s="216" t="s">
        <v>238</v>
      </c>
      <c r="O42" s="216" t="s">
        <v>238</v>
      </c>
      <c r="P42" s="215">
        <v>15</v>
      </c>
      <c r="Q42" s="215"/>
      <c r="R42" s="215"/>
      <c r="S42" s="217">
        <v>25</v>
      </c>
      <c r="T42" s="218">
        <v>2</v>
      </c>
      <c r="U42" s="209"/>
      <c r="V42" s="209"/>
      <c r="W42" s="209"/>
      <c r="X42" s="209"/>
      <c r="Y42" s="209"/>
      <c r="Z42" s="210"/>
      <c r="AA42" s="210"/>
      <c r="AB42" s="210"/>
      <c r="AC42" s="210"/>
      <c r="AD42" s="210"/>
      <c r="AE42" s="204"/>
      <c r="AF42" s="204"/>
      <c r="AG42" s="204"/>
      <c r="AH42" s="204"/>
      <c r="AI42" s="204"/>
      <c r="AJ42" s="210"/>
      <c r="AK42" s="210"/>
      <c r="AL42" s="210"/>
      <c r="AM42" s="210"/>
      <c r="AN42" s="210"/>
      <c r="AO42" s="204"/>
      <c r="AP42" s="204"/>
      <c r="AQ42" s="204"/>
      <c r="AR42" s="204"/>
      <c r="AS42" s="204"/>
      <c r="AT42" s="210"/>
      <c r="AU42" s="210"/>
      <c r="AV42" s="210"/>
      <c r="AW42" s="210"/>
      <c r="AX42" s="211"/>
      <c r="AY42" s="212"/>
      <c r="AZ42" s="212"/>
      <c r="BA42" s="213" t="str">
        <f t="shared" si="22"/>
        <v> </v>
      </c>
      <c r="BB42" s="213">
        <f t="shared" si="23"/>
        <v>15</v>
      </c>
      <c r="BC42" s="213">
        <f t="shared" si="24"/>
        <v>0</v>
      </c>
      <c r="BD42" s="213">
        <f t="shared" si="25"/>
        <v>0</v>
      </c>
      <c r="BE42" s="214">
        <f t="shared" si="26"/>
        <v>15</v>
      </c>
      <c r="BF42" s="103">
        <f>SUM(BE41:BE42)</f>
        <v>30</v>
      </c>
    </row>
    <row r="43" spans="1:183" s="37" customFormat="1" ht="13.15" customHeight="1" x14ac:dyDescent="0.2">
      <c r="A43" s="398" t="s">
        <v>135</v>
      </c>
      <c r="B43" s="399"/>
      <c r="C43" s="399"/>
      <c r="D43" s="399"/>
      <c r="E43" s="399"/>
      <c r="F43" s="400"/>
      <c r="G43" s="16">
        <f>SUM(G30:G42)</f>
        <v>227</v>
      </c>
      <c r="H43" s="45">
        <f>SUM(H30:H42)</f>
        <v>14</v>
      </c>
      <c r="I43" s="16"/>
      <c r="J43" s="16"/>
      <c r="K43" s="50">
        <f t="shared" ref="K43:U43" si="28">SUM(K30:K42)</f>
        <v>26</v>
      </c>
      <c r="L43" s="50"/>
      <c r="M43" s="50"/>
      <c r="N43" s="50"/>
      <c r="O43" s="50"/>
      <c r="P43" s="16">
        <f>SUM(P30:P42)</f>
        <v>150</v>
      </c>
      <c r="Q43" s="16">
        <f>SUM(Q30:Q42)</f>
        <v>0</v>
      </c>
      <c r="R43" s="16"/>
      <c r="S43" s="16"/>
      <c r="T43" s="16"/>
      <c r="U43" s="50">
        <f t="shared" si="28"/>
        <v>51</v>
      </c>
      <c r="V43" s="18"/>
      <c r="W43" s="17"/>
      <c r="X43" s="17"/>
      <c r="Y43" s="17"/>
      <c r="Z43" s="140"/>
      <c r="AA43" s="140"/>
      <c r="AB43" s="140"/>
      <c r="AC43" s="140"/>
      <c r="AD43" s="140"/>
      <c r="AE43" s="18"/>
      <c r="AF43" s="18"/>
      <c r="AG43" s="18"/>
      <c r="AH43" s="18"/>
      <c r="AI43" s="18"/>
      <c r="AJ43" s="140"/>
      <c r="AK43" s="140"/>
      <c r="AL43" s="140"/>
      <c r="AM43" s="140"/>
      <c r="AN43" s="140"/>
      <c r="AO43" s="18"/>
      <c r="AP43" s="18"/>
      <c r="AQ43" s="18"/>
      <c r="AR43" s="18"/>
      <c r="AS43" s="18"/>
      <c r="AT43" s="140"/>
      <c r="AU43" s="140"/>
      <c r="AV43" s="140"/>
      <c r="AW43" s="140"/>
      <c r="AX43" s="151"/>
    </row>
    <row r="44" spans="1:183" s="46" customFormat="1" ht="13.15" customHeight="1" x14ac:dyDescent="0.2">
      <c r="A44" s="417" t="s">
        <v>136</v>
      </c>
      <c r="B44" s="418"/>
      <c r="C44" s="418"/>
      <c r="D44" s="418"/>
      <c r="E44" s="418"/>
      <c r="F44" s="418"/>
      <c r="G44" s="418"/>
      <c r="H44" s="418"/>
      <c r="I44" s="418"/>
      <c r="J44" s="418"/>
      <c r="K44" s="418"/>
      <c r="L44" s="418"/>
      <c r="M44" s="418"/>
      <c r="N44" s="418"/>
      <c r="O44" s="418"/>
      <c r="P44" s="418"/>
      <c r="Q44" s="418"/>
      <c r="R44" s="418"/>
      <c r="S44" s="418"/>
      <c r="T44" s="418"/>
      <c r="U44" s="418"/>
      <c r="V44" s="418"/>
      <c r="W44" s="418"/>
      <c r="X44" s="418"/>
      <c r="Y44" s="418"/>
      <c r="Z44" s="418"/>
      <c r="AA44" s="418"/>
      <c r="AB44" s="418"/>
      <c r="AC44" s="418"/>
      <c r="AD44" s="418"/>
      <c r="AE44" s="418"/>
      <c r="AF44" s="418"/>
      <c r="AG44" s="418"/>
      <c r="AH44" s="418"/>
      <c r="AI44" s="418"/>
      <c r="AJ44" s="418"/>
      <c r="AK44" s="418"/>
      <c r="AL44" s="418"/>
      <c r="AM44" s="418"/>
      <c r="AN44" s="418"/>
      <c r="AO44" s="418"/>
      <c r="AP44" s="418"/>
      <c r="AQ44" s="418"/>
      <c r="AR44" s="418"/>
      <c r="AS44" s="418"/>
      <c r="AT44" s="418"/>
      <c r="AU44" s="418"/>
      <c r="AV44" s="418"/>
      <c r="AW44" s="418"/>
      <c r="AX44" s="419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48"/>
      <c r="FI44" s="48"/>
      <c r="FJ44" s="48"/>
      <c r="FK44" s="48"/>
      <c r="FL44" s="48"/>
      <c r="FM44" s="48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48"/>
      <c r="GA44" s="47"/>
    </row>
    <row r="45" spans="1:183" s="37" customFormat="1" ht="34.5" customHeight="1" x14ac:dyDescent="0.2">
      <c r="A45" s="18">
        <v>29</v>
      </c>
      <c r="B45" s="18" t="s">
        <v>257</v>
      </c>
      <c r="C45" s="12" t="s">
        <v>258</v>
      </c>
      <c r="D45" s="298" t="s">
        <v>259</v>
      </c>
      <c r="E45" s="420"/>
      <c r="F45" s="18" t="s">
        <v>61</v>
      </c>
      <c r="G45" s="12">
        <f>K45+P45+U45+Z45+AE45+AJ45+AO45+AT45</f>
        <v>240</v>
      </c>
      <c r="H45" s="43">
        <v>10</v>
      </c>
      <c r="I45" s="12">
        <f>Z45+AE45+AJ45+AO45+AT45</f>
        <v>240</v>
      </c>
      <c r="J45" s="43">
        <v>10</v>
      </c>
      <c r="K45" s="4"/>
      <c r="L45" s="4"/>
      <c r="M45" s="4"/>
      <c r="N45" s="4"/>
      <c r="O45" s="4"/>
      <c r="P45" s="6"/>
      <c r="Q45" s="6"/>
      <c r="R45" s="6"/>
      <c r="S45" s="2"/>
      <c r="T45" s="6"/>
      <c r="U45" s="4"/>
      <c r="V45" s="4"/>
      <c r="W45" s="4"/>
      <c r="X45" s="4"/>
      <c r="Y45" s="4"/>
      <c r="Z45" s="157"/>
      <c r="AA45" s="157"/>
      <c r="AB45" s="157"/>
      <c r="AC45" s="157"/>
      <c r="AD45" s="157"/>
      <c r="AE45" s="81"/>
      <c r="AF45" s="81"/>
      <c r="AG45" s="81"/>
      <c r="AH45" s="179"/>
      <c r="AI45" s="81"/>
      <c r="AJ45" s="157"/>
      <c r="AK45" s="157"/>
      <c r="AL45" s="157"/>
      <c r="AM45" s="157"/>
      <c r="AN45" s="157"/>
      <c r="AO45" s="81"/>
      <c r="AP45" s="81"/>
      <c r="AQ45" s="81"/>
      <c r="AR45" s="179"/>
      <c r="AS45" s="81"/>
      <c r="AT45" s="140">
        <v>240</v>
      </c>
      <c r="AU45" s="140">
        <v>10</v>
      </c>
      <c r="AV45" s="1" t="s">
        <v>45</v>
      </c>
      <c r="AW45" s="140">
        <v>5</v>
      </c>
      <c r="AX45" s="151">
        <v>10</v>
      </c>
      <c r="BA45" s="40">
        <f t="shared" ref="BA45" si="29">K45</f>
        <v>0</v>
      </c>
      <c r="BB45" s="40">
        <f t="shared" ref="BB45" si="30">P45</f>
        <v>0</v>
      </c>
      <c r="BC45" s="40">
        <f>U45+Z45+AE45+AJ45+AO45</f>
        <v>0</v>
      </c>
      <c r="BD45" s="40">
        <f t="shared" ref="BD45" si="31">AT45</f>
        <v>240</v>
      </c>
      <c r="BE45" s="95">
        <f t="shared" ref="BE45" si="32">SUM(BA45:BD45)</f>
        <v>240</v>
      </c>
    </row>
    <row r="46" spans="1:183" x14ac:dyDescent="0.2">
      <c r="A46" s="342" t="s">
        <v>260</v>
      </c>
      <c r="B46" s="343"/>
      <c r="C46" s="343"/>
      <c r="D46" s="343"/>
      <c r="E46" s="343"/>
      <c r="F46" s="344"/>
      <c r="G46" s="16">
        <f>G45</f>
        <v>240</v>
      </c>
      <c r="H46" s="16">
        <f>H45</f>
        <v>10</v>
      </c>
      <c r="I46" s="16">
        <f>I45</f>
        <v>240</v>
      </c>
      <c r="J46" s="16">
        <f>J45</f>
        <v>10</v>
      </c>
      <c r="K46" s="7"/>
      <c r="L46" s="7"/>
      <c r="M46" s="7"/>
      <c r="N46" s="10"/>
      <c r="O46" s="7"/>
      <c r="P46" s="11"/>
      <c r="Q46" s="11"/>
      <c r="R46" s="5"/>
      <c r="S46" s="11"/>
      <c r="T46" s="5"/>
      <c r="U46" s="7"/>
      <c r="V46" s="7"/>
      <c r="W46" s="7"/>
      <c r="X46" s="10"/>
      <c r="Y46" s="7"/>
      <c r="Z46" s="158"/>
      <c r="AA46" s="158"/>
      <c r="AB46" s="158"/>
      <c r="AC46" s="159"/>
      <c r="AD46" s="158"/>
      <c r="AE46" s="163"/>
      <c r="AF46" s="163"/>
      <c r="AG46" s="84"/>
      <c r="AH46" s="163"/>
      <c r="AI46" s="84"/>
      <c r="AJ46" s="158"/>
      <c r="AK46" s="158"/>
      <c r="AL46" s="158"/>
      <c r="AM46" s="159"/>
      <c r="AN46" s="158"/>
      <c r="AO46" s="163"/>
      <c r="AP46" s="163"/>
      <c r="AQ46" s="84"/>
      <c r="AR46" s="163"/>
      <c r="AS46" s="84"/>
      <c r="AT46" s="80">
        <f>AT45</f>
        <v>240</v>
      </c>
      <c r="AU46" s="158"/>
      <c r="AV46" s="140"/>
      <c r="AW46" s="159"/>
      <c r="AX46" s="161"/>
    </row>
    <row r="47" spans="1:183" x14ac:dyDescent="0.2">
      <c r="A47" s="355" t="s">
        <v>261</v>
      </c>
      <c r="B47" s="356"/>
      <c r="C47" s="356"/>
      <c r="D47" s="356"/>
      <c r="E47" s="356"/>
      <c r="F47" s="357"/>
      <c r="G47" s="68">
        <f>G8+G22+G25+G28+G43+G46</f>
        <v>790</v>
      </c>
      <c r="H47" s="44">
        <f>H8+H22+H25+H28+H43+H46</f>
        <v>40</v>
      </c>
      <c r="I47" s="44">
        <f>I8+I22+I25+I28+I43+I46</f>
        <v>419</v>
      </c>
      <c r="J47" s="44">
        <f>J8+J22+J25+J28+J43+J46</f>
        <v>23</v>
      </c>
      <c r="K47" s="44">
        <f>K8+K22+K25+K28+K43+K46</f>
        <v>44</v>
      </c>
      <c r="L47" s="34"/>
      <c r="M47" s="34"/>
      <c r="N47" s="34"/>
      <c r="O47" s="34"/>
      <c r="P47" s="44">
        <f>P8+P22+P25+P28+P43+P46</f>
        <v>201</v>
      </c>
      <c r="Q47" s="34"/>
      <c r="R47" s="34"/>
      <c r="S47" s="34"/>
      <c r="T47" s="34"/>
      <c r="U47" s="44">
        <f>U8+U22+U25+U28+U43+U46</f>
        <v>131</v>
      </c>
      <c r="V47" s="34"/>
      <c r="W47" s="34"/>
      <c r="X47" s="34"/>
      <c r="Y47" s="34"/>
      <c r="Z47" s="44">
        <f>Z8+Z22+Z25+Z28+Z43+Z46</f>
        <v>50</v>
      </c>
      <c r="AA47" s="34"/>
      <c r="AB47" s="34"/>
      <c r="AC47" s="34"/>
      <c r="AD47" s="34"/>
      <c r="AE47" s="44">
        <f>AE8+AE22+AE25+AE28+AE43+AE46</f>
        <v>40</v>
      </c>
      <c r="AF47" s="34"/>
      <c r="AG47" s="34"/>
      <c r="AH47" s="34"/>
      <c r="AI47" s="34"/>
      <c r="AJ47" s="44">
        <f>AJ8+AJ22+AJ25+AJ28+AJ43+AJ46</f>
        <v>64</v>
      </c>
      <c r="AK47" s="34"/>
      <c r="AL47" s="34"/>
      <c r="AM47" s="34"/>
      <c r="AN47" s="34"/>
      <c r="AO47" s="44">
        <f>AO8+AO22+AO25+AO28+AO43+AO46</f>
        <v>20</v>
      </c>
      <c r="AP47" s="34"/>
      <c r="AQ47" s="34"/>
      <c r="AR47" s="34"/>
      <c r="AS47" s="34"/>
      <c r="AT47" s="44">
        <f>AT8+AT22+AT25+AT28+AT43+AT46</f>
        <v>240</v>
      </c>
      <c r="AU47" s="34"/>
      <c r="AV47" s="34"/>
      <c r="AW47" s="34"/>
      <c r="AX47" s="59"/>
    </row>
    <row r="48" spans="1:183" x14ac:dyDescent="0.2">
      <c r="A48" s="358"/>
      <c r="B48" s="359"/>
      <c r="C48" s="359"/>
      <c r="D48" s="359"/>
      <c r="E48" s="359"/>
      <c r="F48" s="360"/>
      <c r="G48" s="351" t="s">
        <v>87</v>
      </c>
      <c r="H48" s="361"/>
      <c r="I48" s="361"/>
      <c r="J48" s="361"/>
      <c r="K48" s="361"/>
      <c r="L48" s="361"/>
      <c r="M48" s="352"/>
      <c r="N48" s="351">
        <v>0</v>
      </c>
      <c r="O48" s="352"/>
      <c r="P48" s="35"/>
      <c r="Q48" s="35"/>
      <c r="R48" s="35"/>
      <c r="S48" s="35"/>
      <c r="T48" s="35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5"/>
      <c r="AF48" s="35"/>
      <c r="AG48" s="35"/>
      <c r="AH48" s="35"/>
      <c r="AI48" s="35"/>
      <c r="AJ48" s="36"/>
      <c r="AK48" s="36"/>
      <c r="AL48" s="36"/>
      <c r="AM48" s="36"/>
      <c r="AN48" s="36"/>
      <c r="AO48" s="35"/>
      <c r="AP48" s="35"/>
      <c r="AQ48" s="35"/>
      <c r="AR48" s="35"/>
      <c r="AS48" s="35"/>
      <c r="AT48" s="36"/>
      <c r="AU48" s="36"/>
      <c r="AV48" s="36"/>
      <c r="AW48" s="36"/>
      <c r="AX48" s="36"/>
      <c r="AZ48" s="94" t="s">
        <v>88</v>
      </c>
      <c r="BA48" s="95">
        <f>SUM(BA7:BA46)</f>
        <v>44</v>
      </c>
      <c r="BB48" s="95">
        <f>SUM(BB7:BB46)</f>
        <v>201</v>
      </c>
      <c r="BC48" s="95">
        <f>SUM(BC7:BC46)</f>
        <v>305</v>
      </c>
      <c r="BD48" s="95">
        <f>SUM(BD7:BD46)</f>
        <v>240</v>
      </c>
      <c r="BE48" s="95">
        <f>SUM(BE7:BE46)</f>
        <v>790</v>
      </c>
    </row>
    <row r="49" spans="1:8" ht="15.75" x14ac:dyDescent="0.25">
      <c r="A49"/>
      <c r="B49"/>
      <c r="D49"/>
      <c r="E49"/>
      <c r="F49" s="193" t="s">
        <v>89</v>
      </c>
      <c r="G49" s="194"/>
      <c r="H49" s="195">
        <f>H8+H22+H28+5+H46</f>
        <v>31</v>
      </c>
    </row>
    <row r="50" spans="1:8" x14ac:dyDescent="0.2">
      <c r="A50"/>
      <c r="B50"/>
      <c r="D50"/>
      <c r="E50"/>
      <c r="F50"/>
    </row>
    <row r="51" spans="1:8" x14ac:dyDescent="0.2">
      <c r="A51"/>
      <c r="B51"/>
      <c r="D51"/>
      <c r="E51"/>
      <c r="F51"/>
    </row>
    <row r="52" spans="1:8" x14ac:dyDescent="0.2">
      <c r="A52"/>
      <c r="B52"/>
      <c r="D52"/>
      <c r="E52"/>
      <c r="F52"/>
    </row>
    <row r="53" spans="1:8" x14ac:dyDescent="0.2">
      <c r="A53"/>
      <c r="B53"/>
      <c r="D53"/>
      <c r="E53"/>
      <c r="F53"/>
    </row>
    <row r="54" spans="1:8" x14ac:dyDescent="0.2">
      <c r="A54"/>
      <c r="B54"/>
      <c r="D54"/>
      <c r="E54"/>
      <c r="F54"/>
    </row>
    <row r="55" spans="1:8" x14ac:dyDescent="0.2">
      <c r="A55"/>
      <c r="B55"/>
      <c r="D55"/>
      <c r="E55"/>
      <c r="F55"/>
    </row>
    <row r="56" spans="1:8" x14ac:dyDescent="0.2">
      <c r="A56"/>
      <c r="B56"/>
      <c r="D56"/>
      <c r="E56"/>
      <c r="F56"/>
    </row>
    <row r="57" spans="1:8" x14ac:dyDescent="0.2">
      <c r="A57"/>
      <c r="B57"/>
      <c r="D57"/>
      <c r="E57"/>
      <c r="F57"/>
    </row>
    <row r="58" spans="1:8" x14ac:dyDescent="0.2">
      <c r="A58"/>
      <c r="B58"/>
      <c r="D58"/>
      <c r="E58"/>
      <c r="F58"/>
    </row>
    <row r="59" spans="1:8" x14ac:dyDescent="0.2">
      <c r="A59"/>
      <c r="B59"/>
      <c r="D59"/>
      <c r="E59"/>
      <c r="F59"/>
    </row>
    <row r="60" spans="1:8" x14ac:dyDescent="0.2">
      <c r="A60"/>
      <c r="B60"/>
      <c r="D60"/>
      <c r="E60"/>
      <c r="F60"/>
    </row>
    <row r="61" spans="1:8" x14ac:dyDescent="0.2">
      <c r="A61"/>
      <c r="B61"/>
      <c r="D61"/>
      <c r="E61"/>
      <c r="F61"/>
    </row>
    <row r="62" spans="1:8" x14ac:dyDescent="0.2">
      <c r="A62"/>
      <c r="B62"/>
      <c r="D62"/>
      <c r="E62"/>
      <c r="F62"/>
    </row>
    <row r="63" spans="1:8" x14ac:dyDescent="0.2">
      <c r="A63"/>
      <c r="B63"/>
      <c r="D63"/>
      <c r="E63"/>
      <c r="F63"/>
    </row>
    <row r="64" spans="1:8" x14ac:dyDescent="0.2">
      <c r="A64"/>
      <c r="B64"/>
      <c r="D64"/>
      <c r="E64"/>
      <c r="F64"/>
    </row>
    <row r="65" spans="1:6" x14ac:dyDescent="0.2">
      <c r="A65"/>
      <c r="B65"/>
      <c r="D65"/>
      <c r="E65"/>
      <c r="F65"/>
    </row>
    <row r="66" spans="1:6" x14ac:dyDescent="0.2">
      <c r="A66"/>
      <c r="B66"/>
      <c r="D66"/>
      <c r="E66"/>
      <c r="F66"/>
    </row>
    <row r="67" spans="1:6" x14ac:dyDescent="0.2">
      <c r="A67"/>
      <c r="B67"/>
      <c r="D67"/>
      <c r="E67"/>
      <c r="F67"/>
    </row>
    <row r="68" spans="1:6" x14ac:dyDescent="0.2">
      <c r="A68"/>
      <c r="B68"/>
      <c r="D68"/>
      <c r="E68"/>
      <c r="F68"/>
    </row>
    <row r="69" spans="1:6" x14ac:dyDescent="0.2">
      <c r="A69"/>
      <c r="B69"/>
      <c r="D69"/>
      <c r="E69"/>
      <c r="F69"/>
    </row>
    <row r="70" spans="1:6" x14ac:dyDescent="0.2">
      <c r="A70"/>
      <c r="B70"/>
      <c r="D70"/>
      <c r="E70"/>
      <c r="F70"/>
    </row>
    <row r="71" spans="1:6" x14ac:dyDescent="0.2">
      <c r="A71"/>
      <c r="B71"/>
      <c r="D71"/>
      <c r="E71"/>
      <c r="F71"/>
    </row>
    <row r="72" spans="1:6" x14ac:dyDescent="0.2">
      <c r="A72"/>
      <c r="B72"/>
      <c r="D72"/>
      <c r="E72"/>
      <c r="F72"/>
    </row>
    <row r="73" spans="1:6" x14ac:dyDescent="0.2">
      <c r="A73"/>
      <c r="B73"/>
      <c r="D73"/>
      <c r="E73"/>
      <c r="F73"/>
    </row>
    <row r="74" spans="1:6" x14ac:dyDescent="0.2">
      <c r="A74"/>
      <c r="B74"/>
      <c r="D74"/>
      <c r="E74"/>
      <c r="F74"/>
    </row>
    <row r="75" spans="1:6" x14ac:dyDescent="0.2">
      <c r="A75"/>
      <c r="B75"/>
      <c r="D75"/>
      <c r="E75"/>
      <c r="F75"/>
    </row>
    <row r="76" spans="1:6" x14ac:dyDescent="0.2">
      <c r="A76"/>
      <c r="B76"/>
      <c r="D76"/>
      <c r="E76"/>
      <c r="F76"/>
    </row>
    <row r="77" spans="1:6" x14ac:dyDescent="0.2">
      <c r="A77"/>
      <c r="B77"/>
      <c r="D77"/>
      <c r="E77"/>
      <c r="F77"/>
    </row>
    <row r="78" spans="1:6" x14ac:dyDescent="0.2">
      <c r="A78"/>
      <c r="B78"/>
      <c r="D78"/>
      <c r="E78"/>
      <c r="F78"/>
    </row>
    <row r="79" spans="1:6" x14ac:dyDescent="0.2">
      <c r="A79"/>
      <c r="B79"/>
      <c r="D79"/>
      <c r="E79"/>
      <c r="F79"/>
    </row>
    <row r="80" spans="1:6" x14ac:dyDescent="0.2">
      <c r="A80"/>
      <c r="B80"/>
      <c r="D80"/>
      <c r="E80"/>
      <c r="F80"/>
    </row>
    <row r="81" spans="1:6" x14ac:dyDescent="0.2">
      <c r="A81"/>
      <c r="B81"/>
      <c r="D81"/>
      <c r="E81"/>
      <c r="F81"/>
    </row>
    <row r="82" spans="1:6" x14ac:dyDescent="0.2">
      <c r="A82"/>
      <c r="B82"/>
      <c r="D82"/>
      <c r="E82"/>
      <c r="F82"/>
    </row>
    <row r="83" spans="1:6" x14ac:dyDescent="0.2">
      <c r="A83"/>
      <c r="B83"/>
      <c r="D83"/>
      <c r="E83"/>
      <c r="F83"/>
    </row>
    <row r="84" spans="1:6" x14ac:dyDescent="0.2">
      <c r="A84"/>
      <c r="B84"/>
      <c r="D84"/>
      <c r="E84"/>
      <c r="F84"/>
    </row>
    <row r="85" spans="1:6" x14ac:dyDescent="0.2">
      <c r="A85"/>
      <c r="B85"/>
      <c r="D85"/>
      <c r="E85"/>
      <c r="F85"/>
    </row>
    <row r="86" spans="1:6" x14ac:dyDescent="0.2">
      <c r="A86"/>
      <c r="B86"/>
      <c r="D86"/>
      <c r="E86"/>
      <c r="F86"/>
    </row>
    <row r="87" spans="1:6" x14ac:dyDescent="0.2">
      <c r="A87"/>
      <c r="B87"/>
      <c r="D87"/>
      <c r="E87"/>
      <c r="F87"/>
    </row>
    <row r="88" spans="1:6" x14ac:dyDescent="0.2">
      <c r="A88"/>
      <c r="B88"/>
      <c r="D88"/>
      <c r="E88"/>
      <c r="F88"/>
    </row>
    <row r="89" spans="1:6" x14ac:dyDescent="0.2">
      <c r="A89"/>
      <c r="B89"/>
      <c r="D89"/>
      <c r="E89"/>
      <c r="F89"/>
    </row>
    <row r="90" spans="1:6" x14ac:dyDescent="0.2">
      <c r="A90"/>
      <c r="B90"/>
      <c r="D90"/>
      <c r="E90"/>
      <c r="F90"/>
    </row>
    <row r="91" spans="1:6" x14ac:dyDescent="0.2">
      <c r="A91"/>
      <c r="B91"/>
      <c r="D91"/>
      <c r="E91"/>
      <c r="F91"/>
    </row>
    <row r="92" spans="1:6" x14ac:dyDescent="0.2">
      <c r="A92"/>
      <c r="B92"/>
      <c r="D92"/>
      <c r="E92"/>
      <c r="F92"/>
    </row>
    <row r="93" spans="1:6" x14ac:dyDescent="0.2">
      <c r="A93"/>
      <c r="B93"/>
      <c r="D93"/>
      <c r="E93"/>
      <c r="F93"/>
    </row>
    <row r="94" spans="1:6" x14ac:dyDescent="0.2">
      <c r="A94"/>
      <c r="B94"/>
      <c r="D94"/>
      <c r="E94"/>
      <c r="F94"/>
    </row>
    <row r="95" spans="1:6" x14ac:dyDescent="0.2">
      <c r="A95"/>
      <c r="B95"/>
      <c r="D95"/>
      <c r="E95"/>
      <c r="F95"/>
    </row>
    <row r="96" spans="1:6" x14ac:dyDescent="0.2">
      <c r="A96"/>
      <c r="B96"/>
      <c r="D96"/>
      <c r="E96"/>
      <c r="F96"/>
    </row>
    <row r="97" spans="1:6" x14ac:dyDescent="0.2">
      <c r="A97"/>
      <c r="B97"/>
      <c r="D97"/>
      <c r="E97"/>
      <c r="F97"/>
    </row>
    <row r="98" spans="1:6" x14ac:dyDescent="0.2">
      <c r="A98"/>
      <c r="B98"/>
      <c r="D98"/>
      <c r="E98"/>
      <c r="F98"/>
    </row>
    <row r="99" spans="1:6" x14ac:dyDescent="0.2">
      <c r="A99"/>
      <c r="B99"/>
      <c r="D99"/>
      <c r="E99"/>
      <c r="F99"/>
    </row>
    <row r="100" spans="1:6" x14ac:dyDescent="0.2">
      <c r="A100"/>
      <c r="B100"/>
      <c r="D100"/>
      <c r="E100"/>
      <c r="F100"/>
    </row>
    <row r="101" spans="1:6" x14ac:dyDescent="0.2">
      <c r="A101"/>
      <c r="B101"/>
      <c r="D101"/>
      <c r="E101"/>
      <c r="F101"/>
    </row>
    <row r="102" spans="1:6" x14ac:dyDescent="0.2">
      <c r="A102"/>
      <c r="B102"/>
      <c r="D102"/>
      <c r="E102"/>
      <c r="F102"/>
    </row>
    <row r="103" spans="1:6" x14ac:dyDescent="0.2">
      <c r="A103"/>
      <c r="B103"/>
      <c r="D103"/>
      <c r="E103"/>
      <c r="F103"/>
    </row>
    <row r="104" spans="1:6" x14ac:dyDescent="0.2">
      <c r="A104"/>
      <c r="B104"/>
      <c r="D104"/>
      <c r="E104"/>
      <c r="F104"/>
    </row>
    <row r="105" spans="1:6" x14ac:dyDescent="0.2">
      <c r="A105"/>
      <c r="B105"/>
      <c r="D105"/>
      <c r="E105"/>
      <c r="F105"/>
    </row>
    <row r="106" spans="1:6" x14ac:dyDescent="0.2">
      <c r="A106"/>
      <c r="B106"/>
      <c r="D106"/>
      <c r="E106"/>
      <c r="F106"/>
    </row>
    <row r="107" spans="1:6" x14ac:dyDescent="0.2">
      <c r="A107"/>
      <c r="B107"/>
      <c r="D107"/>
      <c r="E107"/>
      <c r="F107"/>
    </row>
    <row r="108" spans="1:6" x14ac:dyDescent="0.2">
      <c r="A108"/>
      <c r="B108"/>
      <c r="D108"/>
      <c r="E108"/>
      <c r="F108"/>
    </row>
    <row r="109" spans="1:6" x14ac:dyDescent="0.2">
      <c r="A109"/>
      <c r="B109"/>
      <c r="D109"/>
      <c r="E109"/>
      <c r="F109"/>
    </row>
    <row r="110" spans="1:6" x14ac:dyDescent="0.2">
      <c r="A110"/>
      <c r="B110"/>
      <c r="D110"/>
      <c r="E110"/>
      <c r="F110"/>
    </row>
    <row r="111" spans="1:6" x14ac:dyDescent="0.2">
      <c r="A111"/>
      <c r="B111"/>
      <c r="D111"/>
      <c r="E111"/>
      <c r="F111"/>
    </row>
    <row r="112" spans="1:6" x14ac:dyDescent="0.2">
      <c r="A112"/>
      <c r="B112"/>
      <c r="D112"/>
      <c r="E112"/>
      <c r="F112"/>
    </row>
    <row r="113" spans="1:6" x14ac:dyDescent="0.2">
      <c r="A113"/>
      <c r="B113"/>
      <c r="D113"/>
      <c r="E113"/>
      <c r="F113"/>
    </row>
    <row r="114" spans="1:6" x14ac:dyDescent="0.2">
      <c r="A114"/>
      <c r="B114"/>
      <c r="D114"/>
      <c r="E114"/>
      <c r="F114"/>
    </row>
    <row r="115" spans="1:6" x14ac:dyDescent="0.2">
      <c r="A115"/>
      <c r="B115"/>
      <c r="D115"/>
      <c r="E115"/>
      <c r="F115"/>
    </row>
    <row r="116" spans="1:6" x14ac:dyDescent="0.2">
      <c r="A116"/>
      <c r="B116"/>
      <c r="D116"/>
      <c r="E116"/>
      <c r="F116"/>
    </row>
    <row r="117" spans="1:6" x14ac:dyDescent="0.2">
      <c r="A117"/>
      <c r="B117"/>
      <c r="D117"/>
      <c r="E117"/>
      <c r="F117"/>
    </row>
    <row r="118" spans="1:6" x14ac:dyDescent="0.2">
      <c r="A118"/>
      <c r="B118"/>
      <c r="D118"/>
      <c r="E118"/>
      <c r="F118"/>
    </row>
    <row r="119" spans="1:6" x14ac:dyDescent="0.2">
      <c r="A119"/>
      <c r="B119"/>
      <c r="D119"/>
      <c r="E119"/>
      <c r="F119"/>
    </row>
    <row r="120" spans="1:6" x14ac:dyDescent="0.2">
      <c r="A120"/>
      <c r="B120"/>
      <c r="D120"/>
      <c r="E120"/>
      <c r="F120"/>
    </row>
    <row r="121" spans="1:6" x14ac:dyDescent="0.2">
      <c r="A121"/>
      <c r="B121"/>
      <c r="D121"/>
      <c r="E121"/>
      <c r="F121"/>
    </row>
    <row r="122" spans="1:6" x14ac:dyDescent="0.2">
      <c r="A122"/>
      <c r="B122"/>
      <c r="D122"/>
      <c r="E122"/>
      <c r="F122"/>
    </row>
    <row r="123" spans="1:6" x14ac:dyDescent="0.2">
      <c r="A123"/>
      <c r="B123"/>
      <c r="D123"/>
      <c r="E123"/>
      <c r="F123"/>
    </row>
    <row r="124" spans="1:6" x14ac:dyDescent="0.2">
      <c r="A124"/>
      <c r="B124"/>
      <c r="D124"/>
      <c r="E124"/>
      <c r="F124"/>
    </row>
    <row r="125" spans="1:6" x14ac:dyDescent="0.2">
      <c r="A125"/>
      <c r="B125"/>
      <c r="D125"/>
      <c r="E125"/>
      <c r="F125"/>
    </row>
    <row r="126" spans="1:6" x14ac:dyDescent="0.2">
      <c r="A126"/>
      <c r="B126"/>
      <c r="D126"/>
      <c r="E126"/>
      <c r="F126"/>
    </row>
    <row r="127" spans="1:6" x14ac:dyDescent="0.2">
      <c r="A127"/>
      <c r="B127"/>
      <c r="D127"/>
      <c r="E127"/>
      <c r="F127"/>
    </row>
    <row r="128" spans="1:6" x14ac:dyDescent="0.2">
      <c r="A128"/>
      <c r="B128"/>
      <c r="D128"/>
      <c r="E128"/>
      <c r="F128"/>
    </row>
    <row r="129" spans="1:6" x14ac:dyDescent="0.2">
      <c r="A129"/>
      <c r="B129"/>
      <c r="D129"/>
      <c r="E129"/>
      <c r="F129"/>
    </row>
    <row r="130" spans="1:6" x14ac:dyDescent="0.2">
      <c r="A130"/>
      <c r="B130"/>
      <c r="D130"/>
      <c r="E130"/>
      <c r="F130"/>
    </row>
    <row r="131" spans="1:6" x14ac:dyDescent="0.2">
      <c r="A131"/>
      <c r="B131"/>
      <c r="D131"/>
      <c r="E131"/>
      <c r="F131"/>
    </row>
    <row r="132" spans="1:6" x14ac:dyDescent="0.2">
      <c r="A132"/>
      <c r="B132"/>
      <c r="D132"/>
      <c r="E132"/>
      <c r="F132"/>
    </row>
    <row r="133" spans="1:6" x14ac:dyDescent="0.2">
      <c r="A133"/>
      <c r="B133"/>
      <c r="D133"/>
      <c r="E133"/>
      <c r="F133"/>
    </row>
    <row r="134" spans="1:6" x14ac:dyDescent="0.2">
      <c r="A134"/>
      <c r="B134"/>
      <c r="D134"/>
      <c r="E134"/>
      <c r="F134"/>
    </row>
    <row r="135" spans="1:6" x14ac:dyDescent="0.2">
      <c r="A135"/>
      <c r="B135"/>
      <c r="D135"/>
      <c r="E135"/>
      <c r="F135"/>
    </row>
    <row r="136" spans="1:6" x14ac:dyDescent="0.2">
      <c r="A136"/>
      <c r="B136"/>
      <c r="D136"/>
      <c r="E136"/>
      <c r="F136"/>
    </row>
    <row r="137" spans="1:6" x14ac:dyDescent="0.2">
      <c r="A137"/>
      <c r="B137"/>
      <c r="D137"/>
      <c r="E137"/>
      <c r="F137"/>
    </row>
    <row r="138" spans="1:6" x14ac:dyDescent="0.2">
      <c r="A138"/>
      <c r="B138"/>
      <c r="D138"/>
      <c r="E138"/>
      <c r="F138"/>
    </row>
    <row r="139" spans="1:6" x14ac:dyDescent="0.2">
      <c r="A139"/>
      <c r="B139"/>
      <c r="D139"/>
      <c r="E139"/>
      <c r="F139"/>
    </row>
    <row r="140" spans="1:6" x14ac:dyDescent="0.2">
      <c r="A140"/>
      <c r="B140"/>
      <c r="D140"/>
      <c r="E140"/>
      <c r="F140"/>
    </row>
    <row r="141" spans="1:6" x14ac:dyDescent="0.2">
      <c r="A141"/>
      <c r="B141"/>
      <c r="D141"/>
      <c r="E141"/>
      <c r="F141"/>
    </row>
    <row r="142" spans="1:6" x14ac:dyDescent="0.2">
      <c r="A142"/>
      <c r="B142"/>
      <c r="D142"/>
      <c r="E142"/>
      <c r="F142"/>
    </row>
    <row r="143" spans="1:6" x14ac:dyDescent="0.2">
      <c r="A143"/>
      <c r="B143"/>
      <c r="D143"/>
      <c r="E143"/>
      <c r="F143"/>
    </row>
    <row r="144" spans="1:6" x14ac:dyDescent="0.2">
      <c r="A144"/>
      <c r="B144"/>
      <c r="D144"/>
      <c r="E144"/>
      <c r="F144"/>
    </row>
    <row r="145" spans="1:6" x14ac:dyDescent="0.2">
      <c r="A145"/>
      <c r="B145"/>
      <c r="D145"/>
      <c r="E145"/>
      <c r="F145"/>
    </row>
    <row r="146" spans="1:6" x14ac:dyDescent="0.2">
      <c r="A146"/>
      <c r="B146"/>
      <c r="D146"/>
      <c r="E146"/>
      <c r="F146"/>
    </row>
    <row r="147" spans="1:6" x14ac:dyDescent="0.2">
      <c r="A147"/>
      <c r="B147"/>
      <c r="D147"/>
      <c r="E147"/>
      <c r="F147"/>
    </row>
    <row r="148" spans="1:6" x14ac:dyDescent="0.2">
      <c r="A148"/>
      <c r="B148"/>
      <c r="D148"/>
      <c r="E148"/>
      <c r="F148"/>
    </row>
    <row r="149" spans="1:6" x14ac:dyDescent="0.2">
      <c r="A149"/>
      <c r="B149"/>
      <c r="D149"/>
      <c r="E149"/>
      <c r="F149"/>
    </row>
    <row r="150" spans="1:6" x14ac:dyDescent="0.2">
      <c r="A150"/>
      <c r="B150"/>
      <c r="D150"/>
      <c r="E150"/>
      <c r="F150"/>
    </row>
    <row r="151" spans="1:6" x14ac:dyDescent="0.2">
      <c r="A151"/>
      <c r="B151"/>
      <c r="D151"/>
      <c r="E151"/>
      <c r="F151"/>
    </row>
    <row r="152" spans="1:6" x14ac:dyDescent="0.2">
      <c r="A152"/>
      <c r="B152"/>
      <c r="D152"/>
      <c r="E152"/>
      <c r="F152"/>
    </row>
    <row r="153" spans="1:6" x14ac:dyDescent="0.2">
      <c r="A153"/>
      <c r="B153"/>
      <c r="D153"/>
      <c r="E153"/>
      <c r="F153"/>
    </row>
    <row r="154" spans="1:6" x14ac:dyDescent="0.2">
      <c r="A154"/>
      <c r="B154"/>
      <c r="D154"/>
      <c r="E154"/>
      <c r="F154"/>
    </row>
    <row r="155" spans="1:6" x14ac:dyDescent="0.2">
      <c r="A155"/>
      <c r="B155"/>
      <c r="D155"/>
      <c r="E155"/>
      <c r="F155"/>
    </row>
    <row r="156" spans="1:6" x14ac:dyDescent="0.2">
      <c r="A156"/>
      <c r="B156"/>
      <c r="D156"/>
      <c r="E156"/>
      <c r="F156"/>
    </row>
    <row r="157" spans="1:6" x14ac:dyDescent="0.2">
      <c r="A157"/>
      <c r="B157"/>
      <c r="D157"/>
      <c r="E157"/>
      <c r="F157"/>
    </row>
    <row r="158" spans="1:6" x14ac:dyDescent="0.2">
      <c r="A158"/>
      <c r="B158"/>
      <c r="D158"/>
      <c r="E158"/>
      <c r="F158"/>
    </row>
    <row r="159" spans="1:6" x14ac:dyDescent="0.2">
      <c r="A159"/>
      <c r="B159"/>
      <c r="D159"/>
      <c r="E159"/>
      <c r="F159"/>
    </row>
    <row r="160" spans="1:6" x14ac:dyDescent="0.2">
      <c r="A160"/>
      <c r="B160"/>
      <c r="D160"/>
      <c r="E160"/>
      <c r="F160"/>
    </row>
    <row r="161" spans="1:6" x14ac:dyDescent="0.2">
      <c r="A161"/>
      <c r="B161"/>
      <c r="D161"/>
      <c r="E161"/>
      <c r="F161"/>
    </row>
    <row r="162" spans="1:6" x14ac:dyDescent="0.2">
      <c r="A162"/>
      <c r="B162"/>
      <c r="D162"/>
      <c r="E162"/>
      <c r="F162"/>
    </row>
    <row r="163" spans="1:6" x14ac:dyDescent="0.2">
      <c r="A163"/>
      <c r="B163"/>
      <c r="D163"/>
      <c r="E163"/>
      <c r="F163"/>
    </row>
    <row r="164" spans="1:6" x14ac:dyDescent="0.2">
      <c r="A164"/>
      <c r="B164"/>
      <c r="D164"/>
      <c r="E164"/>
      <c r="F164"/>
    </row>
    <row r="165" spans="1:6" x14ac:dyDescent="0.2">
      <c r="A165"/>
      <c r="B165"/>
      <c r="D165"/>
      <c r="E165"/>
      <c r="F165"/>
    </row>
    <row r="166" spans="1:6" x14ac:dyDescent="0.2">
      <c r="A166"/>
      <c r="B166"/>
      <c r="D166"/>
      <c r="E166"/>
      <c r="F166"/>
    </row>
    <row r="167" spans="1:6" x14ac:dyDescent="0.2">
      <c r="A167"/>
      <c r="B167"/>
      <c r="D167"/>
      <c r="E167"/>
      <c r="F167"/>
    </row>
    <row r="168" spans="1:6" x14ac:dyDescent="0.2">
      <c r="A168"/>
      <c r="B168"/>
      <c r="D168"/>
      <c r="E168"/>
      <c r="F168"/>
    </row>
    <row r="169" spans="1:6" x14ac:dyDescent="0.2">
      <c r="A169"/>
      <c r="B169"/>
      <c r="D169"/>
      <c r="E169"/>
      <c r="F169"/>
    </row>
    <row r="170" spans="1:6" x14ac:dyDescent="0.2">
      <c r="A170"/>
      <c r="B170"/>
      <c r="D170"/>
      <c r="E170"/>
      <c r="F170"/>
    </row>
    <row r="171" spans="1:6" x14ac:dyDescent="0.2">
      <c r="A171"/>
      <c r="B171"/>
      <c r="D171"/>
      <c r="E171"/>
      <c r="F171"/>
    </row>
    <row r="172" spans="1:6" x14ac:dyDescent="0.2">
      <c r="A172"/>
      <c r="B172"/>
      <c r="D172"/>
      <c r="E172"/>
      <c r="F172"/>
    </row>
    <row r="173" spans="1:6" x14ac:dyDescent="0.2">
      <c r="A173"/>
      <c r="B173"/>
      <c r="D173"/>
      <c r="E173"/>
      <c r="F173"/>
    </row>
    <row r="174" spans="1:6" x14ac:dyDescent="0.2">
      <c r="A174"/>
      <c r="B174"/>
      <c r="D174"/>
      <c r="E174"/>
      <c r="F174"/>
    </row>
    <row r="175" spans="1:6" x14ac:dyDescent="0.2">
      <c r="A175"/>
      <c r="B175"/>
      <c r="D175"/>
      <c r="E175"/>
      <c r="F175"/>
    </row>
    <row r="176" spans="1:6" x14ac:dyDescent="0.2">
      <c r="A176"/>
      <c r="B176"/>
      <c r="D176"/>
      <c r="E176"/>
      <c r="F176"/>
    </row>
    <row r="177" spans="1:6" x14ac:dyDescent="0.2">
      <c r="A177"/>
      <c r="B177"/>
      <c r="D177"/>
      <c r="E177"/>
      <c r="F177"/>
    </row>
    <row r="178" spans="1:6" x14ac:dyDescent="0.2">
      <c r="A178"/>
      <c r="B178"/>
      <c r="D178"/>
      <c r="E178"/>
      <c r="F178"/>
    </row>
    <row r="179" spans="1:6" x14ac:dyDescent="0.2">
      <c r="A179"/>
      <c r="B179"/>
      <c r="D179"/>
      <c r="E179"/>
      <c r="F179"/>
    </row>
    <row r="180" spans="1:6" x14ac:dyDescent="0.2">
      <c r="A180"/>
      <c r="B180"/>
      <c r="D180"/>
      <c r="E180"/>
      <c r="F180"/>
    </row>
    <row r="181" spans="1:6" x14ac:dyDescent="0.2">
      <c r="A181"/>
      <c r="B181"/>
      <c r="D181"/>
      <c r="E181"/>
      <c r="F181"/>
    </row>
    <row r="182" spans="1:6" x14ac:dyDescent="0.2">
      <c r="A182"/>
      <c r="B182"/>
      <c r="D182"/>
      <c r="E182"/>
      <c r="F182"/>
    </row>
    <row r="183" spans="1:6" x14ac:dyDescent="0.2">
      <c r="A183"/>
      <c r="B183"/>
      <c r="D183"/>
      <c r="E183"/>
      <c r="F183"/>
    </row>
    <row r="184" spans="1:6" x14ac:dyDescent="0.2">
      <c r="A184"/>
      <c r="B184"/>
      <c r="D184"/>
      <c r="E184"/>
      <c r="F184"/>
    </row>
    <row r="185" spans="1:6" x14ac:dyDescent="0.2">
      <c r="A185"/>
      <c r="B185"/>
      <c r="D185"/>
      <c r="E185"/>
      <c r="F185"/>
    </row>
    <row r="186" spans="1:6" x14ac:dyDescent="0.2">
      <c r="A186"/>
      <c r="B186"/>
      <c r="D186"/>
      <c r="E186"/>
      <c r="F186"/>
    </row>
    <row r="187" spans="1:6" x14ac:dyDescent="0.2">
      <c r="A187"/>
      <c r="B187"/>
      <c r="D187"/>
      <c r="E187"/>
      <c r="F187"/>
    </row>
    <row r="188" spans="1:6" x14ac:dyDescent="0.2">
      <c r="A188"/>
      <c r="B188"/>
      <c r="D188"/>
      <c r="E188"/>
      <c r="F188"/>
    </row>
    <row r="189" spans="1:6" x14ac:dyDescent="0.2">
      <c r="A189"/>
      <c r="B189"/>
      <c r="D189"/>
      <c r="E189"/>
      <c r="F189"/>
    </row>
    <row r="190" spans="1:6" x14ac:dyDescent="0.2">
      <c r="A190"/>
      <c r="B190"/>
      <c r="D190"/>
      <c r="E190"/>
      <c r="F190"/>
    </row>
    <row r="191" spans="1:6" x14ac:dyDescent="0.2">
      <c r="A191"/>
      <c r="B191"/>
      <c r="D191"/>
      <c r="E191"/>
      <c r="F191"/>
    </row>
    <row r="192" spans="1:6" x14ac:dyDescent="0.2">
      <c r="A192"/>
      <c r="B192"/>
      <c r="D192"/>
      <c r="E192"/>
      <c r="F192"/>
    </row>
    <row r="193" spans="1:6" x14ac:dyDescent="0.2">
      <c r="A193"/>
      <c r="B193"/>
      <c r="D193"/>
      <c r="E193"/>
      <c r="F193"/>
    </row>
    <row r="194" spans="1:6" x14ac:dyDescent="0.2">
      <c r="A194"/>
      <c r="B194"/>
      <c r="D194"/>
      <c r="E194"/>
      <c r="F194"/>
    </row>
    <row r="195" spans="1:6" x14ac:dyDescent="0.2">
      <c r="A195"/>
      <c r="B195"/>
      <c r="D195"/>
      <c r="E195"/>
      <c r="F195"/>
    </row>
    <row r="196" spans="1:6" x14ac:dyDescent="0.2">
      <c r="A196"/>
      <c r="B196"/>
      <c r="D196"/>
      <c r="E196"/>
      <c r="F196"/>
    </row>
    <row r="197" spans="1:6" x14ac:dyDescent="0.2">
      <c r="A197"/>
      <c r="B197"/>
      <c r="D197"/>
      <c r="E197"/>
      <c r="F197"/>
    </row>
    <row r="198" spans="1:6" x14ac:dyDescent="0.2">
      <c r="A198"/>
      <c r="B198"/>
      <c r="D198"/>
      <c r="E198"/>
      <c r="F198"/>
    </row>
    <row r="199" spans="1:6" x14ac:dyDescent="0.2">
      <c r="A199"/>
      <c r="B199"/>
      <c r="D199"/>
      <c r="E199"/>
      <c r="F199"/>
    </row>
    <row r="200" spans="1:6" x14ac:dyDescent="0.2">
      <c r="A200"/>
      <c r="B200"/>
      <c r="D200"/>
      <c r="E200"/>
      <c r="F200"/>
    </row>
    <row r="201" spans="1:6" x14ac:dyDescent="0.2">
      <c r="A201"/>
      <c r="B201"/>
      <c r="D201"/>
      <c r="E201"/>
      <c r="F201"/>
    </row>
    <row r="202" spans="1:6" x14ac:dyDescent="0.2">
      <c r="A202"/>
      <c r="B202"/>
      <c r="D202"/>
      <c r="E202"/>
      <c r="F202"/>
    </row>
    <row r="203" spans="1:6" x14ac:dyDescent="0.2">
      <c r="A203"/>
      <c r="B203"/>
      <c r="D203"/>
      <c r="E203"/>
      <c r="F203"/>
    </row>
    <row r="204" spans="1:6" x14ac:dyDescent="0.2">
      <c r="A204"/>
      <c r="B204"/>
      <c r="D204"/>
      <c r="E204"/>
      <c r="F204"/>
    </row>
    <row r="205" spans="1:6" x14ac:dyDescent="0.2">
      <c r="A205"/>
      <c r="B205"/>
      <c r="D205"/>
      <c r="E205"/>
      <c r="F205"/>
    </row>
    <row r="206" spans="1:6" x14ac:dyDescent="0.2">
      <c r="A206"/>
      <c r="B206"/>
      <c r="D206"/>
      <c r="E206"/>
      <c r="F206"/>
    </row>
    <row r="207" spans="1:6" x14ac:dyDescent="0.2">
      <c r="A207"/>
      <c r="B207"/>
      <c r="D207"/>
      <c r="E207"/>
      <c r="F207"/>
    </row>
    <row r="208" spans="1:6" x14ac:dyDescent="0.2">
      <c r="A208"/>
      <c r="B208"/>
      <c r="D208"/>
      <c r="E208"/>
      <c r="F208"/>
    </row>
    <row r="209" spans="1:6" x14ac:dyDescent="0.2">
      <c r="A209"/>
      <c r="B209"/>
      <c r="D209"/>
      <c r="E209"/>
      <c r="F209"/>
    </row>
    <row r="210" spans="1:6" x14ac:dyDescent="0.2">
      <c r="A210"/>
      <c r="B210"/>
      <c r="D210"/>
      <c r="E210"/>
      <c r="F210"/>
    </row>
    <row r="211" spans="1:6" x14ac:dyDescent="0.2">
      <c r="A211"/>
      <c r="B211"/>
      <c r="D211"/>
      <c r="E211"/>
      <c r="F211"/>
    </row>
    <row r="212" spans="1:6" x14ac:dyDescent="0.2">
      <c r="A212"/>
      <c r="B212"/>
      <c r="D212"/>
      <c r="E212"/>
      <c r="F212"/>
    </row>
    <row r="213" spans="1:6" x14ac:dyDescent="0.2">
      <c r="A213"/>
      <c r="B213"/>
      <c r="D213"/>
      <c r="E213"/>
      <c r="F213"/>
    </row>
    <row r="214" spans="1:6" x14ac:dyDescent="0.2">
      <c r="A214"/>
      <c r="B214"/>
      <c r="D214"/>
      <c r="E214"/>
      <c r="F214"/>
    </row>
    <row r="215" spans="1:6" x14ac:dyDescent="0.2">
      <c r="A215"/>
      <c r="B215"/>
      <c r="D215"/>
      <c r="E215"/>
      <c r="F215"/>
    </row>
    <row r="216" spans="1:6" x14ac:dyDescent="0.2">
      <c r="A216"/>
      <c r="B216"/>
      <c r="D216"/>
      <c r="E216"/>
      <c r="F216"/>
    </row>
    <row r="217" spans="1:6" x14ac:dyDescent="0.2">
      <c r="A217"/>
      <c r="B217"/>
      <c r="D217"/>
      <c r="E217"/>
      <c r="F217"/>
    </row>
    <row r="218" spans="1:6" x14ac:dyDescent="0.2">
      <c r="A218"/>
      <c r="B218"/>
      <c r="D218"/>
      <c r="E218"/>
      <c r="F218"/>
    </row>
    <row r="219" spans="1:6" x14ac:dyDescent="0.2">
      <c r="A219"/>
      <c r="B219"/>
      <c r="D219"/>
      <c r="E219"/>
      <c r="F219"/>
    </row>
    <row r="220" spans="1:6" x14ac:dyDescent="0.2">
      <c r="A220"/>
      <c r="B220"/>
      <c r="D220"/>
      <c r="E220"/>
      <c r="F220"/>
    </row>
    <row r="221" spans="1:6" x14ac:dyDescent="0.2">
      <c r="A221"/>
      <c r="B221"/>
      <c r="D221"/>
      <c r="E221"/>
      <c r="F221"/>
    </row>
    <row r="222" spans="1:6" x14ac:dyDescent="0.2">
      <c r="A222"/>
      <c r="B222"/>
      <c r="D222"/>
      <c r="E222"/>
      <c r="F222"/>
    </row>
    <row r="223" spans="1:6" x14ac:dyDescent="0.2">
      <c r="A223"/>
      <c r="B223"/>
      <c r="D223"/>
      <c r="E223"/>
      <c r="F223"/>
    </row>
    <row r="224" spans="1:6" x14ac:dyDescent="0.2">
      <c r="A224"/>
      <c r="B224"/>
      <c r="D224"/>
      <c r="E224"/>
      <c r="F224"/>
    </row>
    <row r="225" spans="1:6" x14ac:dyDescent="0.2">
      <c r="A225"/>
      <c r="B225"/>
      <c r="D225"/>
      <c r="E225"/>
      <c r="F225"/>
    </row>
    <row r="226" spans="1:6" x14ac:dyDescent="0.2">
      <c r="A226"/>
      <c r="B226"/>
      <c r="D226"/>
      <c r="E226"/>
      <c r="F226"/>
    </row>
    <row r="227" spans="1:6" x14ac:dyDescent="0.2">
      <c r="A227"/>
      <c r="B227"/>
      <c r="D227"/>
      <c r="E227"/>
      <c r="F227"/>
    </row>
    <row r="228" spans="1:6" x14ac:dyDescent="0.2">
      <c r="A228"/>
      <c r="B228"/>
      <c r="D228"/>
      <c r="E228"/>
      <c r="F228"/>
    </row>
    <row r="229" spans="1:6" x14ac:dyDescent="0.2">
      <c r="A229"/>
      <c r="B229"/>
      <c r="D229"/>
      <c r="E229"/>
      <c r="F229"/>
    </row>
    <row r="230" spans="1:6" x14ac:dyDescent="0.2">
      <c r="A230"/>
      <c r="B230"/>
      <c r="D230"/>
      <c r="E230"/>
      <c r="F230"/>
    </row>
    <row r="231" spans="1:6" x14ac:dyDescent="0.2">
      <c r="A231"/>
      <c r="B231"/>
      <c r="D231"/>
      <c r="E231"/>
      <c r="F231"/>
    </row>
    <row r="232" spans="1:6" x14ac:dyDescent="0.2">
      <c r="A232"/>
      <c r="B232"/>
      <c r="D232"/>
      <c r="E232"/>
      <c r="F232"/>
    </row>
    <row r="233" spans="1:6" x14ac:dyDescent="0.2">
      <c r="A233"/>
      <c r="B233"/>
      <c r="D233"/>
      <c r="E233"/>
      <c r="F233"/>
    </row>
    <row r="234" spans="1:6" x14ac:dyDescent="0.2">
      <c r="A234"/>
      <c r="B234"/>
      <c r="D234"/>
      <c r="E234"/>
      <c r="F234"/>
    </row>
    <row r="235" spans="1:6" x14ac:dyDescent="0.2">
      <c r="A235"/>
      <c r="B235"/>
      <c r="D235"/>
      <c r="E235"/>
      <c r="F235"/>
    </row>
    <row r="236" spans="1:6" x14ac:dyDescent="0.2">
      <c r="A236"/>
      <c r="B236"/>
      <c r="D236"/>
      <c r="E236"/>
      <c r="F236"/>
    </row>
    <row r="237" spans="1:6" x14ac:dyDescent="0.2">
      <c r="A237"/>
      <c r="B237"/>
      <c r="D237"/>
      <c r="E237"/>
      <c r="F237"/>
    </row>
    <row r="238" spans="1:6" x14ac:dyDescent="0.2">
      <c r="A238"/>
      <c r="B238"/>
      <c r="D238"/>
      <c r="E238"/>
      <c r="F238"/>
    </row>
    <row r="239" spans="1:6" x14ac:dyDescent="0.2">
      <c r="A239"/>
      <c r="B239"/>
      <c r="D239"/>
      <c r="E239"/>
      <c r="F239"/>
    </row>
    <row r="240" spans="1:6" x14ac:dyDescent="0.2">
      <c r="A240"/>
      <c r="B240"/>
      <c r="D240"/>
      <c r="E240"/>
      <c r="F240"/>
    </row>
    <row r="241" spans="1:6" x14ac:dyDescent="0.2">
      <c r="A241"/>
      <c r="B241"/>
      <c r="D241"/>
      <c r="E241"/>
      <c r="F241"/>
    </row>
    <row r="242" spans="1:6" x14ac:dyDescent="0.2">
      <c r="A242"/>
      <c r="B242"/>
      <c r="D242"/>
      <c r="E242"/>
      <c r="F242"/>
    </row>
    <row r="243" spans="1:6" x14ac:dyDescent="0.2">
      <c r="A243"/>
      <c r="B243"/>
      <c r="D243"/>
      <c r="E243"/>
      <c r="F243"/>
    </row>
    <row r="244" spans="1:6" x14ac:dyDescent="0.2">
      <c r="A244"/>
      <c r="B244"/>
      <c r="D244"/>
      <c r="E244"/>
      <c r="F244"/>
    </row>
    <row r="245" spans="1:6" x14ac:dyDescent="0.2">
      <c r="A245"/>
      <c r="B245"/>
      <c r="D245"/>
      <c r="E245"/>
      <c r="F245"/>
    </row>
    <row r="246" spans="1:6" x14ac:dyDescent="0.2">
      <c r="A246"/>
      <c r="B246"/>
      <c r="D246"/>
      <c r="E246"/>
      <c r="F246"/>
    </row>
    <row r="247" spans="1:6" x14ac:dyDescent="0.2">
      <c r="A247"/>
      <c r="B247"/>
      <c r="D247"/>
      <c r="E247"/>
      <c r="F247"/>
    </row>
    <row r="248" spans="1:6" x14ac:dyDescent="0.2">
      <c r="A248"/>
      <c r="B248"/>
      <c r="D248"/>
      <c r="E248"/>
      <c r="F248"/>
    </row>
    <row r="249" spans="1:6" x14ac:dyDescent="0.2">
      <c r="A249"/>
      <c r="B249"/>
      <c r="D249"/>
      <c r="E249"/>
      <c r="F249"/>
    </row>
    <row r="250" spans="1:6" x14ac:dyDescent="0.2">
      <c r="A250"/>
      <c r="B250"/>
      <c r="D250"/>
      <c r="E250"/>
      <c r="F250"/>
    </row>
    <row r="251" spans="1:6" x14ac:dyDescent="0.2">
      <c r="A251"/>
      <c r="B251"/>
      <c r="D251"/>
      <c r="E251"/>
      <c r="F251"/>
    </row>
    <row r="252" spans="1:6" x14ac:dyDescent="0.2">
      <c r="A252"/>
      <c r="B252"/>
      <c r="D252"/>
      <c r="E252"/>
      <c r="F252"/>
    </row>
    <row r="253" spans="1:6" x14ac:dyDescent="0.2">
      <c r="A253"/>
      <c r="B253"/>
      <c r="D253"/>
      <c r="E253"/>
      <c r="F253"/>
    </row>
    <row r="254" spans="1:6" x14ac:dyDescent="0.2">
      <c r="A254"/>
      <c r="B254"/>
      <c r="D254"/>
      <c r="E254"/>
      <c r="F254"/>
    </row>
    <row r="255" spans="1:6" x14ac:dyDescent="0.2">
      <c r="A255"/>
      <c r="B255"/>
      <c r="D255"/>
      <c r="E255"/>
      <c r="F255"/>
    </row>
    <row r="256" spans="1:6" x14ac:dyDescent="0.2">
      <c r="A256"/>
      <c r="B256"/>
      <c r="D256"/>
      <c r="E256"/>
      <c r="F256"/>
    </row>
    <row r="257" spans="1:6" x14ac:dyDescent="0.2">
      <c r="A257"/>
      <c r="B257"/>
      <c r="D257"/>
      <c r="E257"/>
      <c r="F257"/>
    </row>
    <row r="258" spans="1:6" x14ac:dyDescent="0.2">
      <c r="A258"/>
      <c r="B258"/>
      <c r="D258"/>
      <c r="E258"/>
      <c r="F258"/>
    </row>
    <row r="259" spans="1:6" x14ac:dyDescent="0.2">
      <c r="A259"/>
      <c r="B259"/>
      <c r="D259"/>
      <c r="E259"/>
      <c r="F259"/>
    </row>
    <row r="260" spans="1:6" x14ac:dyDescent="0.2">
      <c r="A260"/>
      <c r="B260"/>
      <c r="D260"/>
      <c r="E260"/>
      <c r="F260"/>
    </row>
    <row r="261" spans="1:6" x14ac:dyDescent="0.2">
      <c r="A261"/>
      <c r="B261"/>
      <c r="D261"/>
      <c r="E261"/>
      <c r="F261"/>
    </row>
    <row r="262" spans="1:6" x14ac:dyDescent="0.2">
      <c r="A262"/>
      <c r="B262"/>
      <c r="D262"/>
      <c r="E262"/>
      <c r="F262"/>
    </row>
    <row r="263" spans="1:6" x14ac:dyDescent="0.2">
      <c r="A263"/>
      <c r="B263"/>
      <c r="D263"/>
      <c r="E263"/>
      <c r="F263"/>
    </row>
    <row r="264" spans="1:6" x14ac:dyDescent="0.2">
      <c r="A264"/>
      <c r="B264"/>
      <c r="D264"/>
      <c r="E264"/>
      <c r="F264"/>
    </row>
    <row r="265" spans="1:6" x14ac:dyDescent="0.2">
      <c r="A265"/>
      <c r="B265"/>
      <c r="D265"/>
      <c r="E265"/>
      <c r="F265"/>
    </row>
    <row r="266" spans="1:6" x14ac:dyDescent="0.2">
      <c r="A266"/>
      <c r="B266"/>
      <c r="D266"/>
      <c r="E266"/>
      <c r="F266"/>
    </row>
    <row r="267" spans="1:6" x14ac:dyDescent="0.2">
      <c r="A267"/>
      <c r="B267"/>
      <c r="D267"/>
      <c r="E267"/>
      <c r="F267"/>
    </row>
    <row r="268" spans="1:6" x14ac:dyDescent="0.2">
      <c r="A268"/>
      <c r="B268"/>
      <c r="D268"/>
      <c r="E268"/>
      <c r="F268"/>
    </row>
    <row r="269" spans="1:6" x14ac:dyDescent="0.2">
      <c r="A269"/>
      <c r="B269"/>
      <c r="D269"/>
      <c r="E269"/>
      <c r="F269"/>
    </row>
    <row r="270" spans="1:6" x14ac:dyDescent="0.2">
      <c r="A270"/>
      <c r="B270"/>
      <c r="D270"/>
      <c r="E270"/>
      <c r="F270"/>
    </row>
    <row r="271" spans="1:6" x14ac:dyDescent="0.2">
      <c r="A271"/>
      <c r="B271"/>
      <c r="D271"/>
      <c r="E271"/>
      <c r="F271"/>
    </row>
    <row r="272" spans="1:6" x14ac:dyDescent="0.2">
      <c r="A272"/>
      <c r="B272"/>
      <c r="D272"/>
      <c r="E272"/>
      <c r="F272"/>
    </row>
    <row r="273" spans="1:6" x14ac:dyDescent="0.2">
      <c r="A273"/>
      <c r="B273"/>
      <c r="D273"/>
      <c r="E273"/>
      <c r="F273"/>
    </row>
    <row r="274" spans="1:6" x14ac:dyDescent="0.2">
      <c r="A274"/>
      <c r="B274"/>
      <c r="D274"/>
      <c r="E274"/>
      <c r="F274"/>
    </row>
    <row r="275" spans="1:6" x14ac:dyDescent="0.2">
      <c r="A275"/>
      <c r="B275"/>
      <c r="D275"/>
      <c r="E275"/>
      <c r="F275"/>
    </row>
    <row r="276" spans="1:6" x14ac:dyDescent="0.2">
      <c r="A276"/>
      <c r="B276"/>
      <c r="D276"/>
      <c r="E276"/>
      <c r="F276"/>
    </row>
    <row r="277" spans="1:6" x14ac:dyDescent="0.2">
      <c r="A277"/>
      <c r="B277"/>
      <c r="D277"/>
      <c r="E277"/>
      <c r="F277"/>
    </row>
    <row r="278" spans="1:6" x14ac:dyDescent="0.2">
      <c r="A278"/>
      <c r="B278"/>
      <c r="D278"/>
      <c r="E278"/>
      <c r="F278"/>
    </row>
    <row r="279" spans="1:6" x14ac:dyDescent="0.2">
      <c r="A279"/>
      <c r="B279"/>
      <c r="D279"/>
      <c r="E279"/>
      <c r="F279"/>
    </row>
    <row r="280" spans="1:6" x14ac:dyDescent="0.2">
      <c r="A280"/>
      <c r="B280"/>
      <c r="D280"/>
      <c r="E280"/>
      <c r="F280"/>
    </row>
    <row r="281" spans="1:6" x14ac:dyDescent="0.2">
      <c r="A281"/>
      <c r="B281"/>
      <c r="D281"/>
      <c r="E281"/>
      <c r="F281"/>
    </row>
    <row r="282" spans="1:6" x14ac:dyDescent="0.2">
      <c r="A282"/>
      <c r="B282"/>
      <c r="D282"/>
      <c r="E282"/>
      <c r="F282"/>
    </row>
    <row r="283" spans="1:6" x14ac:dyDescent="0.2">
      <c r="A283"/>
      <c r="B283"/>
      <c r="D283"/>
      <c r="E283"/>
      <c r="F283"/>
    </row>
    <row r="284" spans="1:6" x14ac:dyDescent="0.2">
      <c r="A284"/>
      <c r="B284"/>
      <c r="D284"/>
      <c r="E284"/>
      <c r="F284"/>
    </row>
    <row r="285" spans="1:6" x14ac:dyDescent="0.2">
      <c r="A285"/>
      <c r="B285"/>
      <c r="D285"/>
      <c r="E285"/>
      <c r="F285"/>
    </row>
    <row r="286" spans="1:6" x14ac:dyDescent="0.2">
      <c r="A286"/>
      <c r="B286"/>
      <c r="D286"/>
      <c r="E286"/>
      <c r="F286"/>
    </row>
    <row r="287" spans="1:6" x14ac:dyDescent="0.2">
      <c r="A287"/>
      <c r="B287"/>
      <c r="D287"/>
      <c r="E287"/>
      <c r="F287"/>
    </row>
    <row r="288" spans="1:6" x14ac:dyDescent="0.2">
      <c r="A288"/>
      <c r="B288"/>
      <c r="D288"/>
      <c r="E288"/>
      <c r="F288"/>
    </row>
    <row r="289" spans="1:6" x14ac:dyDescent="0.2">
      <c r="A289"/>
      <c r="B289"/>
      <c r="D289"/>
      <c r="E289"/>
      <c r="F289"/>
    </row>
    <row r="290" spans="1:6" x14ac:dyDescent="0.2">
      <c r="A290"/>
      <c r="B290"/>
      <c r="D290"/>
      <c r="E290"/>
      <c r="F290"/>
    </row>
    <row r="291" spans="1:6" x14ac:dyDescent="0.2">
      <c r="A291"/>
      <c r="B291"/>
      <c r="D291"/>
      <c r="E291"/>
      <c r="F291"/>
    </row>
    <row r="292" spans="1:6" x14ac:dyDescent="0.2">
      <c r="A292"/>
      <c r="B292"/>
      <c r="D292"/>
      <c r="E292"/>
      <c r="F292"/>
    </row>
    <row r="293" spans="1:6" x14ac:dyDescent="0.2">
      <c r="A293"/>
      <c r="B293"/>
      <c r="D293"/>
      <c r="E293"/>
      <c r="F293"/>
    </row>
    <row r="294" spans="1:6" x14ac:dyDescent="0.2">
      <c r="A294"/>
      <c r="B294"/>
      <c r="D294"/>
      <c r="E294"/>
      <c r="F294"/>
    </row>
    <row r="295" spans="1:6" x14ac:dyDescent="0.2">
      <c r="A295"/>
      <c r="B295"/>
      <c r="D295"/>
      <c r="E295"/>
      <c r="F295"/>
    </row>
    <row r="296" spans="1:6" x14ac:dyDescent="0.2">
      <c r="A296"/>
      <c r="B296"/>
      <c r="D296"/>
      <c r="E296"/>
      <c r="F296"/>
    </row>
    <row r="297" spans="1:6" x14ac:dyDescent="0.2">
      <c r="A297"/>
      <c r="B297"/>
      <c r="D297"/>
      <c r="E297"/>
      <c r="F297"/>
    </row>
    <row r="298" spans="1:6" x14ac:dyDescent="0.2">
      <c r="A298"/>
      <c r="B298"/>
      <c r="D298"/>
      <c r="E298"/>
      <c r="F298"/>
    </row>
    <row r="299" spans="1:6" x14ac:dyDescent="0.2">
      <c r="A299"/>
      <c r="B299"/>
      <c r="D299"/>
      <c r="E299"/>
      <c r="F299"/>
    </row>
    <row r="300" spans="1:6" x14ac:dyDescent="0.2">
      <c r="A300"/>
      <c r="B300"/>
      <c r="D300"/>
      <c r="E300"/>
      <c r="F300"/>
    </row>
    <row r="301" spans="1:6" x14ac:dyDescent="0.2">
      <c r="A301"/>
      <c r="B301"/>
      <c r="D301"/>
      <c r="E301"/>
      <c r="F301"/>
    </row>
    <row r="302" spans="1:6" x14ac:dyDescent="0.2">
      <c r="A302"/>
      <c r="B302"/>
      <c r="D302"/>
      <c r="E302"/>
      <c r="F302"/>
    </row>
    <row r="303" spans="1:6" x14ac:dyDescent="0.2">
      <c r="A303"/>
      <c r="B303"/>
      <c r="D303"/>
      <c r="E303"/>
      <c r="F303"/>
    </row>
    <row r="304" spans="1:6" x14ac:dyDescent="0.2">
      <c r="A304"/>
      <c r="B304"/>
      <c r="D304"/>
      <c r="E304"/>
      <c r="F304"/>
    </row>
    <row r="305" spans="1:6" x14ac:dyDescent="0.2">
      <c r="A305"/>
      <c r="B305"/>
      <c r="D305"/>
      <c r="E305"/>
      <c r="F305"/>
    </row>
    <row r="306" spans="1:6" x14ac:dyDescent="0.2">
      <c r="A306"/>
      <c r="B306"/>
      <c r="D306"/>
      <c r="E306"/>
      <c r="F306"/>
    </row>
    <row r="307" spans="1:6" x14ac:dyDescent="0.2">
      <c r="A307"/>
      <c r="B307"/>
      <c r="D307"/>
      <c r="E307"/>
      <c r="F307"/>
    </row>
    <row r="308" spans="1:6" x14ac:dyDescent="0.2">
      <c r="A308"/>
      <c r="B308"/>
      <c r="D308"/>
      <c r="E308"/>
      <c r="F308"/>
    </row>
    <row r="309" spans="1:6" x14ac:dyDescent="0.2">
      <c r="A309"/>
      <c r="B309"/>
      <c r="D309"/>
      <c r="E309"/>
      <c r="F309"/>
    </row>
    <row r="310" spans="1:6" x14ac:dyDescent="0.2">
      <c r="A310"/>
      <c r="B310"/>
      <c r="D310"/>
      <c r="E310"/>
      <c r="F310"/>
    </row>
    <row r="311" spans="1:6" x14ac:dyDescent="0.2">
      <c r="A311"/>
      <c r="B311"/>
      <c r="D311"/>
      <c r="E311"/>
      <c r="F311"/>
    </row>
    <row r="312" spans="1:6" x14ac:dyDescent="0.2">
      <c r="A312"/>
      <c r="B312"/>
      <c r="D312"/>
      <c r="E312"/>
      <c r="F312"/>
    </row>
    <row r="313" spans="1:6" x14ac:dyDescent="0.2">
      <c r="A313"/>
      <c r="B313"/>
      <c r="D313"/>
      <c r="E313"/>
      <c r="F313"/>
    </row>
    <row r="314" spans="1:6" x14ac:dyDescent="0.2">
      <c r="A314"/>
      <c r="B314"/>
      <c r="D314"/>
      <c r="E314"/>
      <c r="F314"/>
    </row>
    <row r="315" spans="1:6" x14ac:dyDescent="0.2">
      <c r="A315"/>
      <c r="B315"/>
      <c r="D315"/>
      <c r="E315"/>
      <c r="F315"/>
    </row>
    <row r="316" spans="1:6" x14ac:dyDescent="0.2">
      <c r="A316"/>
      <c r="B316"/>
      <c r="D316"/>
      <c r="E316"/>
      <c r="F316"/>
    </row>
    <row r="317" spans="1:6" x14ac:dyDescent="0.2">
      <c r="A317"/>
      <c r="B317"/>
      <c r="D317"/>
      <c r="E317"/>
      <c r="F317"/>
    </row>
    <row r="318" spans="1:6" x14ac:dyDescent="0.2">
      <c r="A318"/>
      <c r="B318"/>
      <c r="D318"/>
      <c r="E318"/>
      <c r="F318"/>
    </row>
    <row r="319" spans="1:6" x14ac:dyDescent="0.2">
      <c r="A319"/>
      <c r="B319"/>
      <c r="D319"/>
      <c r="E319"/>
      <c r="F319"/>
    </row>
    <row r="320" spans="1:6" x14ac:dyDescent="0.2">
      <c r="A320"/>
      <c r="B320"/>
      <c r="D320"/>
      <c r="E320"/>
      <c r="F320"/>
    </row>
    <row r="321" spans="1:6" x14ac:dyDescent="0.2">
      <c r="A321"/>
      <c r="B321"/>
      <c r="D321"/>
      <c r="E321"/>
      <c r="F321"/>
    </row>
    <row r="322" spans="1:6" x14ac:dyDescent="0.2">
      <c r="A322"/>
      <c r="B322"/>
      <c r="D322"/>
      <c r="E322"/>
      <c r="F322"/>
    </row>
    <row r="323" spans="1:6" x14ac:dyDescent="0.2">
      <c r="A323"/>
      <c r="B323"/>
      <c r="D323"/>
      <c r="E323"/>
      <c r="F323"/>
    </row>
    <row r="324" spans="1:6" x14ac:dyDescent="0.2">
      <c r="A324"/>
      <c r="B324"/>
      <c r="D324"/>
      <c r="E324"/>
      <c r="F324"/>
    </row>
    <row r="325" spans="1:6" x14ac:dyDescent="0.2">
      <c r="A325"/>
      <c r="B325"/>
      <c r="D325"/>
      <c r="E325"/>
      <c r="F325"/>
    </row>
    <row r="326" spans="1:6" x14ac:dyDescent="0.2">
      <c r="A326"/>
      <c r="B326"/>
      <c r="D326"/>
      <c r="E326"/>
      <c r="F326"/>
    </row>
    <row r="327" spans="1:6" x14ac:dyDescent="0.2">
      <c r="A327"/>
      <c r="B327"/>
      <c r="D327"/>
      <c r="E327"/>
      <c r="F327"/>
    </row>
    <row r="328" spans="1:6" x14ac:dyDescent="0.2">
      <c r="A328"/>
      <c r="B328"/>
      <c r="D328"/>
      <c r="E328"/>
      <c r="F328"/>
    </row>
    <row r="329" spans="1:6" x14ac:dyDescent="0.2">
      <c r="A329"/>
      <c r="B329"/>
      <c r="D329"/>
      <c r="E329"/>
      <c r="F329"/>
    </row>
    <row r="330" spans="1:6" x14ac:dyDescent="0.2">
      <c r="A330"/>
      <c r="B330"/>
      <c r="D330"/>
      <c r="E330"/>
      <c r="F330"/>
    </row>
    <row r="331" spans="1:6" x14ac:dyDescent="0.2">
      <c r="A331"/>
      <c r="B331"/>
      <c r="D331"/>
      <c r="E331"/>
      <c r="F331"/>
    </row>
    <row r="332" spans="1:6" x14ac:dyDescent="0.2">
      <c r="A332"/>
      <c r="B332"/>
      <c r="D332"/>
      <c r="E332"/>
      <c r="F332"/>
    </row>
    <row r="333" spans="1:6" x14ac:dyDescent="0.2">
      <c r="A333"/>
      <c r="B333"/>
      <c r="D333"/>
      <c r="E333"/>
      <c r="F333"/>
    </row>
    <row r="334" spans="1:6" x14ac:dyDescent="0.2">
      <c r="A334"/>
      <c r="B334"/>
      <c r="D334"/>
      <c r="E334"/>
      <c r="F334"/>
    </row>
    <row r="335" spans="1:6" x14ac:dyDescent="0.2">
      <c r="A335"/>
      <c r="B335"/>
      <c r="D335"/>
      <c r="E335"/>
      <c r="F335"/>
    </row>
    <row r="336" spans="1:6" x14ac:dyDescent="0.2">
      <c r="A336"/>
      <c r="B336"/>
      <c r="D336"/>
      <c r="E336"/>
      <c r="F336"/>
    </row>
    <row r="337" spans="1:6" x14ac:dyDescent="0.2">
      <c r="A337"/>
      <c r="B337"/>
      <c r="D337"/>
      <c r="E337"/>
      <c r="F337"/>
    </row>
    <row r="338" spans="1:6" x14ac:dyDescent="0.2">
      <c r="A338"/>
      <c r="B338"/>
      <c r="D338"/>
      <c r="E338"/>
      <c r="F338"/>
    </row>
    <row r="339" spans="1:6" x14ac:dyDescent="0.2">
      <c r="A339"/>
      <c r="B339"/>
      <c r="D339"/>
      <c r="E339"/>
      <c r="F339"/>
    </row>
    <row r="340" spans="1:6" x14ac:dyDescent="0.2">
      <c r="A340"/>
      <c r="B340"/>
      <c r="D340"/>
      <c r="E340"/>
      <c r="F340"/>
    </row>
    <row r="341" spans="1:6" x14ac:dyDescent="0.2">
      <c r="A341"/>
      <c r="B341"/>
      <c r="D341"/>
      <c r="E341"/>
      <c r="F341"/>
    </row>
    <row r="342" spans="1:6" x14ac:dyDescent="0.2">
      <c r="A342"/>
      <c r="B342"/>
      <c r="D342"/>
      <c r="E342"/>
      <c r="F342"/>
    </row>
    <row r="343" spans="1:6" x14ac:dyDescent="0.2">
      <c r="A343"/>
      <c r="B343"/>
      <c r="D343"/>
      <c r="E343"/>
      <c r="F343"/>
    </row>
    <row r="344" spans="1:6" x14ac:dyDescent="0.2">
      <c r="A344"/>
      <c r="B344"/>
      <c r="D344"/>
      <c r="E344"/>
      <c r="F344"/>
    </row>
    <row r="345" spans="1:6" x14ac:dyDescent="0.2">
      <c r="A345"/>
      <c r="B345"/>
      <c r="D345"/>
      <c r="E345"/>
      <c r="F345"/>
    </row>
    <row r="346" spans="1:6" x14ac:dyDescent="0.2">
      <c r="A346"/>
      <c r="B346"/>
      <c r="D346"/>
      <c r="E346"/>
      <c r="F346"/>
    </row>
    <row r="347" spans="1:6" x14ac:dyDescent="0.2">
      <c r="A347"/>
      <c r="B347"/>
      <c r="D347"/>
      <c r="E347"/>
      <c r="F347"/>
    </row>
    <row r="348" spans="1:6" x14ac:dyDescent="0.2">
      <c r="A348"/>
      <c r="B348"/>
      <c r="D348"/>
      <c r="E348"/>
      <c r="F348"/>
    </row>
    <row r="349" spans="1:6" x14ac:dyDescent="0.2">
      <c r="A349"/>
      <c r="B349"/>
      <c r="D349"/>
      <c r="E349"/>
      <c r="F349"/>
    </row>
    <row r="350" spans="1:6" x14ac:dyDescent="0.2">
      <c r="A350"/>
      <c r="B350"/>
      <c r="D350"/>
      <c r="E350"/>
      <c r="F350"/>
    </row>
    <row r="351" spans="1:6" x14ac:dyDescent="0.2">
      <c r="A351"/>
      <c r="B351"/>
      <c r="D351"/>
      <c r="E351"/>
      <c r="F351"/>
    </row>
    <row r="352" spans="1:6" x14ac:dyDescent="0.2">
      <c r="A352"/>
      <c r="B352"/>
      <c r="D352"/>
      <c r="E352"/>
      <c r="F352"/>
    </row>
    <row r="353" spans="1:6" x14ac:dyDescent="0.2">
      <c r="A353"/>
      <c r="B353"/>
      <c r="D353"/>
      <c r="E353"/>
      <c r="F353"/>
    </row>
    <row r="354" spans="1:6" x14ac:dyDescent="0.2">
      <c r="A354"/>
      <c r="B354"/>
      <c r="D354"/>
      <c r="E354"/>
      <c r="F354"/>
    </row>
    <row r="355" spans="1:6" x14ac:dyDescent="0.2">
      <c r="A355"/>
      <c r="B355"/>
      <c r="D355"/>
      <c r="E355"/>
      <c r="F355"/>
    </row>
    <row r="356" spans="1:6" x14ac:dyDescent="0.2">
      <c r="A356"/>
      <c r="B356"/>
      <c r="D356"/>
      <c r="E356"/>
      <c r="F356"/>
    </row>
    <row r="357" spans="1:6" x14ac:dyDescent="0.2">
      <c r="A357"/>
      <c r="B357"/>
      <c r="D357"/>
      <c r="E357"/>
      <c r="F357"/>
    </row>
    <row r="358" spans="1:6" x14ac:dyDescent="0.2">
      <c r="A358"/>
      <c r="B358"/>
      <c r="D358"/>
      <c r="E358"/>
      <c r="F358"/>
    </row>
    <row r="359" spans="1:6" x14ac:dyDescent="0.2">
      <c r="A359"/>
      <c r="B359"/>
      <c r="D359"/>
      <c r="E359"/>
      <c r="F359"/>
    </row>
    <row r="360" spans="1:6" x14ac:dyDescent="0.2">
      <c r="A360"/>
      <c r="B360"/>
      <c r="D360"/>
      <c r="E360"/>
      <c r="F360"/>
    </row>
    <row r="361" spans="1:6" x14ac:dyDescent="0.2">
      <c r="A361"/>
      <c r="B361"/>
      <c r="D361"/>
      <c r="E361"/>
      <c r="F361"/>
    </row>
    <row r="362" spans="1:6" x14ac:dyDescent="0.2">
      <c r="A362"/>
      <c r="B362"/>
      <c r="D362"/>
      <c r="E362"/>
      <c r="F362"/>
    </row>
    <row r="363" spans="1:6" x14ac:dyDescent="0.2">
      <c r="A363"/>
      <c r="B363"/>
      <c r="D363"/>
      <c r="E363"/>
      <c r="F363"/>
    </row>
    <row r="364" spans="1:6" x14ac:dyDescent="0.2">
      <c r="A364"/>
      <c r="B364"/>
      <c r="D364"/>
      <c r="E364"/>
      <c r="F364"/>
    </row>
    <row r="365" spans="1:6" x14ac:dyDescent="0.2">
      <c r="A365"/>
      <c r="B365"/>
      <c r="D365"/>
      <c r="E365"/>
      <c r="F365"/>
    </row>
    <row r="366" spans="1:6" x14ac:dyDescent="0.2">
      <c r="A366"/>
      <c r="B366"/>
      <c r="D366"/>
      <c r="E366"/>
      <c r="F366"/>
    </row>
    <row r="367" spans="1:6" x14ac:dyDescent="0.2">
      <c r="A367"/>
      <c r="B367"/>
      <c r="D367"/>
      <c r="E367"/>
      <c r="F367"/>
    </row>
    <row r="368" spans="1:6" x14ac:dyDescent="0.2">
      <c r="A368"/>
      <c r="B368"/>
      <c r="D368"/>
      <c r="E368"/>
      <c r="F368"/>
    </row>
    <row r="369" spans="1:6" x14ac:dyDescent="0.2">
      <c r="A369"/>
      <c r="B369"/>
      <c r="D369"/>
      <c r="E369"/>
      <c r="F369"/>
    </row>
    <row r="370" spans="1:6" x14ac:dyDescent="0.2">
      <c r="A370"/>
      <c r="B370"/>
      <c r="D370"/>
      <c r="E370"/>
      <c r="F370"/>
    </row>
    <row r="371" spans="1:6" x14ac:dyDescent="0.2">
      <c r="A371"/>
      <c r="B371"/>
      <c r="D371"/>
      <c r="E371"/>
      <c r="F371"/>
    </row>
    <row r="372" spans="1:6" x14ac:dyDescent="0.2">
      <c r="A372"/>
      <c r="B372"/>
      <c r="D372"/>
      <c r="E372"/>
      <c r="F372"/>
    </row>
    <row r="373" spans="1:6" x14ac:dyDescent="0.2">
      <c r="A373"/>
      <c r="B373"/>
      <c r="D373"/>
      <c r="E373"/>
      <c r="F373"/>
    </row>
    <row r="374" spans="1:6" x14ac:dyDescent="0.2">
      <c r="A374"/>
      <c r="B374"/>
      <c r="D374"/>
      <c r="E374"/>
      <c r="F374"/>
    </row>
    <row r="375" spans="1:6" x14ac:dyDescent="0.2">
      <c r="A375"/>
      <c r="B375"/>
      <c r="D375"/>
      <c r="E375"/>
      <c r="F375"/>
    </row>
    <row r="376" spans="1:6" x14ac:dyDescent="0.2">
      <c r="A376"/>
      <c r="B376"/>
      <c r="D376"/>
      <c r="E376"/>
      <c r="F376"/>
    </row>
    <row r="377" spans="1:6" x14ac:dyDescent="0.2">
      <c r="A377"/>
      <c r="B377"/>
      <c r="D377"/>
      <c r="E377"/>
      <c r="F377"/>
    </row>
    <row r="378" spans="1:6" x14ac:dyDescent="0.2">
      <c r="A378"/>
      <c r="B378"/>
      <c r="D378"/>
      <c r="E378"/>
      <c r="F378"/>
    </row>
    <row r="379" spans="1:6" x14ac:dyDescent="0.2">
      <c r="A379"/>
      <c r="B379"/>
      <c r="D379"/>
      <c r="E379"/>
      <c r="F379"/>
    </row>
    <row r="380" spans="1:6" x14ac:dyDescent="0.2">
      <c r="A380"/>
      <c r="B380"/>
      <c r="D380"/>
      <c r="E380"/>
      <c r="F380"/>
    </row>
    <row r="381" spans="1:6" x14ac:dyDescent="0.2">
      <c r="A381"/>
      <c r="B381"/>
      <c r="D381"/>
      <c r="E381"/>
      <c r="F381"/>
    </row>
    <row r="382" spans="1:6" x14ac:dyDescent="0.2">
      <c r="A382"/>
      <c r="B382"/>
      <c r="D382"/>
      <c r="E382"/>
      <c r="F382"/>
    </row>
    <row r="383" spans="1:6" x14ac:dyDescent="0.2">
      <c r="A383"/>
      <c r="B383"/>
      <c r="D383"/>
      <c r="E383"/>
      <c r="F383"/>
    </row>
    <row r="384" spans="1:6" x14ac:dyDescent="0.2">
      <c r="A384"/>
      <c r="B384"/>
      <c r="D384"/>
      <c r="E384"/>
      <c r="F384"/>
    </row>
    <row r="385" spans="1:6" x14ac:dyDescent="0.2">
      <c r="A385"/>
      <c r="B385"/>
      <c r="D385"/>
      <c r="E385"/>
      <c r="F385"/>
    </row>
    <row r="386" spans="1:6" x14ac:dyDescent="0.2">
      <c r="A386"/>
      <c r="B386"/>
      <c r="D386"/>
      <c r="E386"/>
      <c r="F386"/>
    </row>
    <row r="387" spans="1:6" x14ac:dyDescent="0.2">
      <c r="A387"/>
      <c r="B387"/>
      <c r="D387"/>
      <c r="E387"/>
      <c r="F387"/>
    </row>
    <row r="388" spans="1:6" x14ac:dyDescent="0.2">
      <c r="A388"/>
      <c r="B388"/>
      <c r="D388"/>
      <c r="E388"/>
      <c r="F388"/>
    </row>
    <row r="389" spans="1:6" x14ac:dyDescent="0.2">
      <c r="A389"/>
      <c r="B389"/>
      <c r="D389"/>
      <c r="E389"/>
      <c r="F389"/>
    </row>
    <row r="390" spans="1:6" x14ac:dyDescent="0.2">
      <c r="A390"/>
      <c r="B390"/>
      <c r="D390"/>
      <c r="E390"/>
      <c r="F390"/>
    </row>
    <row r="391" spans="1:6" x14ac:dyDescent="0.2">
      <c r="A391"/>
      <c r="B391"/>
      <c r="D391"/>
      <c r="E391"/>
      <c r="F391"/>
    </row>
    <row r="392" spans="1:6" x14ac:dyDescent="0.2">
      <c r="A392"/>
      <c r="B392"/>
      <c r="D392"/>
      <c r="E392"/>
      <c r="F392"/>
    </row>
    <row r="393" spans="1:6" x14ac:dyDescent="0.2">
      <c r="A393"/>
      <c r="B393"/>
      <c r="D393"/>
      <c r="E393"/>
      <c r="F393"/>
    </row>
    <row r="394" spans="1:6" x14ac:dyDescent="0.2">
      <c r="A394"/>
      <c r="B394"/>
      <c r="D394"/>
      <c r="E394"/>
      <c r="F394"/>
    </row>
    <row r="395" spans="1:6" x14ac:dyDescent="0.2">
      <c r="A395"/>
      <c r="B395"/>
      <c r="D395"/>
      <c r="E395"/>
      <c r="F395"/>
    </row>
    <row r="396" spans="1:6" x14ac:dyDescent="0.2">
      <c r="A396"/>
      <c r="B396"/>
      <c r="D396"/>
      <c r="E396"/>
      <c r="F396"/>
    </row>
    <row r="397" spans="1:6" x14ac:dyDescent="0.2">
      <c r="A397"/>
      <c r="B397"/>
      <c r="D397"/>
      <c r="E397"/>
      <c r="F397"/>
    </row>
    <row r="398" spans="1:6" x14ac:dyDescent="0.2">
      <c r="A398"/>
      <c r="B398"/>
      <c r="D398"/>
      <c r="E398"/>
      <c r="F398"/>
    </row>
    <row r="399" spans="1:6" x14ac:dyDescent="0.2">
      <c r="A399"/>
      <c r="B399"/>
      <c r="D399"/>
      <c r="E399"/>
      <c r="F399"/>
    </row>
    <row r="400" spans="1:6" x14ac:dyDescent="0.2">
      <c r="A400"/>
      <c r="B400"/>
      <c r="D400"/>
      <c r="E400"/>
      <c r="F400"/>
    </row>
    <row r="401" spans="1:6" x14ac:dyDescent="0.2">
      <c r="A401"/>
      <c r="B401"/>
      <c r="D401"/>
      <c r="E401"/>
      <c r="F401"/>
    </row>
    <row r="402" spans="1:6" x14ac:dyDescent="0.2">
      <c r="A402"/>
      <c r="B402"/>
      <c r="D402"/>
      <c r="E402"/>
      <c r="F402"/>
    </row>
    <row r="403" spans="1:6" x14ac:dyDescent="0.2">
      <c r="A403"/>
      <c r="B403"/>
      <c r="D403"/>
      <c r="E403"/>
      <c r="F403"/>
    </row>
    <row r="404" spans="1:6" x14ac:dyDescent="0.2">
      <c r="A404"/>
      <c r="B404"/>
      <c r="D404"/>
      <c r="E404"/>
      <c r="F404"/>
    </row>
    <row r="405" spans="1:6" x14ac:dyDescent="0.2">
      <c r="A405"/>
      <c r="B405"/>
      <c r="D405"/>
      <c r="E405"/>
      <c r="F405"/>
    </row>
    <row r="406" spans="1:6" x14ac:dyDescent="0.2">
      <c r="A406"/>
      <c r="B406"/>
      <c r="D406"/>
      <c r="E406"/>
      <c r="F406"/>
    </row>
    <row r="407" spans="1:6" x14ac:dyDescent="0.2">
      <c r="A407"/>
      <c r="B407"/>
      <c r="D407"/>
      <c r="E407"/>
      <c r="F407"/>
    </row>
    <row r="408" spans="1:6" x14ac:dyDescent="0.2">
      <c r="A408"/>
      <c r="B408"/>
      <c r="D408"/>
      <c r="E408"/>
      <c r="F408"/>
    </row>
    <row r="409" spans="1:6" x14ac:dyDescent="0.2">
      <c r="A409"/>
      <c r="B409"/>
      <c r="D409"/>
      <c r="E409"/>
      <c r="F409"/>
    </row>
    <row r="410" spans="1:6" x14ac:dyDescent="0.2">
      <c r="A410"/>
      <c r="B410"/>
      <c r="D410"/>
      <c r="E410"/>
      <c r="F410"/>
    </row>
    <row r="411" spans="1:6" x14ac:dyDescent="0.2">
      <c r="A411"/>
      <c r="B411"/>
      <c r="D411"/>
      <c r="E411"/>
      <c r="F411"/>
    </row>
    <row r="412" spans="1:6" x14ac:dyDescent="0.2">
      <c r="A412"/>
      <c r="B412"/>
      <c r="D412"/>
      <c r="E412"/>
      <c r="F412"/>
    </row>
    <row r="413" spans="1:6" x14ac:dyDescent="0.2">
      <c r="A413"/>
      <c r="B413"/>
      <c r="D413"/>
      <c r="E413"/>
      <c r="F413"/>
    </row>
    <row r="414" spans="1:6" x14ac:dyDescent="0.2">
      <c r="A414"/>
      <c r="B414"/>
      <c r="D414"/>
      <c r="E414"/>
      <c r="F414"/>
    </row>
    <row r="415" spans="1:6" x14ac:dyDescent="0.2">
      <c r="A415"/>
      <c r="B415"/>
      <c r="D415"/>
      <c r="E415"/>
      <c r="F415"/>
    </row>
    <row r="416" spans="1:6" x14ac:dyDescent="0.2">
      <c r="A416"/>
      <c r="B416"/>
      <c r="D416"/>
      <c r="E416"/>
      <c r="F416"/>
    </row>
    <row r="417" spans="1:6" x14ac:dyDescent="0.2">
      <c r="A417"/>
      <c r="B417"/>
      <c r="D417"/>
      <c r="E417"/>
      <c r="F417"/>
    </row>
    <row r="418" spans="1:6" x14ac:dyDescent="0.2">
      <c r="A418"/>
      <c r="B418"/>
      <c r="D418"/>
      <c r="E418"/>
      <c r="F418"/>
    </row>
    <row r="419" spans="1:6" x14ac:dyDescent="0.2">
      <c r="A419"/>
      <c r="B419"/>
      <c r="D419"/>
      <c r="E419"/>
      <c r="F419"/>
    </row>
    <row r="420" spans="1:6" x14ac:dyDescent="0.2">
      <c r="A420"/>
      <c r="B420"/>
      <c r="D420"/>
      <c r="E420"/>
      <c r="F420"/>
    </row>
    <row r="421" spans="1:6" x14ac:dyDescent="0.2">
      <c r="A421"/>
      <c r="B421"/>
      <c r="D421"/>
      <c r="E421"/>
      <c r="F421"/>
    </row>
    <row r="422" spans="1:6" x14ac:dyDescent="0.2">
      <c r="A422"/>
      <c r="B422"/>
      <c r="D422"/>
      <c r="E422"/>
      <c r="F422"/>
    </row>
    <row r="423" spans="1:6" x14ac:dyDescent="0.2">
      <c r="A423"/>
      <c r="B423"/>
      <c r="D423"/>
      <c r="E423"/>
      <c r="F423"/>
    </row>
    <row r="424" spans="1:6" x14ac:dyDescent="0.2">
      <c r="A424"/>
      <c r="B424"/>
      <c r="D424"/>
      <c r="E424"/>
      <c r="F424"/>
    </row>
    <row r="425" spans="1:6" x14ac:dyDescent="0.2">
      <c r="A425"/>
      <c r="B425"/>
      <c r="D425"/>
      <c r="E425"/>
      <c r="F425"/>
    </row>
    <row r="426" spans="1:6" x14ac:dyDescent="0.2">
      <c r="A426"/>
      <c r="B426"/>
      <c r="D426"/>
      <c r="E426"/>
      <c r="F426"/>
    </row>
    <row r="427" spans="1:6" x14ac:dyDescent="0.2">
      <c r="A427"/>
      <c r="B427"/>
      <c r="D427"/>
      <c r="E427"/>
      <c r="F427"/>
    </row>
    <row r="428" spans="1:6" x14ac:dyDescent="0.2">
      <c r="A428"/>
      <c r="B428"/>
      <c r="D428"/>
      <c r="E428"/>
      <c r="F428"/>
    </row>
    <row r="429" spans="1:6" x14ac:dyDescent="0.2">
      <c r="A429"/>
      <c r="B429"/>
      <c r="D429"/>
      <c r="E429"/>
      <c r="F429"/>
    </row>
    <row r="430" spans="1:6" x14ac:dyDescent="0.2">
      <c r="A430"/>
      <c r="B430"/>
      <c r="D430"/>
      <c r="E430"/>
      <c r="F430"/>
    </row>
    <row r="431" spans="1:6" x14ac:dyDescent="0.2">
      <c r="A431"/>
      <c r="B431"/>
      <c r="D431"/>
      <c r="E431"/>
      <c r="F431"/>
    </row>
    <row r="432" spans="1:6" x14ac:dyDescent="0.2">
      <c r="A432"/>
      <c r="B432"/>
      <c r="D432"/>
      <c r="E432"/>
      <c r="F432"/>
    </row>
    <row r="433" spans="1:6" x14ac:dyDescent="0.2">
      <c r="A433"/>
      <c r="B433"/>
      <c r="D433"/>
      <c r="E433"/>
      <c r="F433"/>
    </row>
    <row r="434" spans="1:6" x14ac:dyDescent="0.2">
      <c r="A434"/>
      <c r="B434"/>
      <c r="D434"/>
      <c r="E434"/>
      <c r="F434"/>
    </row>
    <row r="435" spans="1:6" x14ac:dyDescent="0.2">
      <c r="A435"/>
      <c r="B435"/>
      <c r="D435"/>
      <c r="E435"/>
      <c r="F435"/>
    </row>
    <row r="436" spans="1:6" x14ac:dyDescent="0.2">
      <c r="A436"/>
      <c r="B436"/>
      <c r="D436"/>
      <c r="E436"/>
      <c r="F436"/>
    </row>
    <row r="437" spans="1:6" x14ac:dyDescent="0.2">
      <c r="A437"/>
      <c r="B437"/>
      <c r="D437"/>
      <c r="E437"/>
      <c r="F437"/>
    </row>
    <row r="438" spans="1:6" x14ac:dyDescent="0.2">
      <c r="A438"/>
      <c r="B438"/>
      <c r="D438"/>
      <c r="E438"/>
      <c r="F438"/>
    </row>
    <row r="439" spans="1:6" x14ac:dyDescent="0.2">
      <c r="A439"/>
      <c r="B439"/>
      <c r="D439"/>
      <c r="E439"/>
      <c r="F439"/>
    </row>
    <row r="440" spans="1:6" x14ac:dyDescent="0.2">
      <c r="A440"/>
      <c r="B440"/>
      <c r="D440"/>
      <c r="E440"/>
      <c r="F440"/>
    </row>
    <row r="441" spans="1:6" x14ac:dyDescent="0.2">
      <c r="A441"/>
      <c r="B441"/>
      <c r="D441"/>
      <c r="E441"/>
      <c r="F441"/>
    </row>
    <row r="442" spans="1:6" x14ac:dyDescent="0.2">
      <c r="A442"/>
      <c r="B442"/>
      <c r="D442"/>
      <c r="E442"/>
      <c r="F442"/>
    </row>
    <row r="443" spans="1:6" x14ac:dyDescent="0.2">
      <c r="A443"/>
      <c r="B443"/>
      <c r="D443"/>
      <c r="E443"/>
      <c r="F443"/>
    </row>
    <row r="444" spans="1:6" x14ac:dyDescent="0.2">
      <c r="A444"/>
      <c r="B444"/>
      <c r="D444"/>
      <c r="E444"/>
      <c r="F444"/>
    </row>
    <row r="445" spans="1:6" x14ac:dyDescent="0.2">
      <c r="A445"/>
      <c r="B445"/>
      <c r="D445"/>
      <c r="E445"/>
      <c r="F445"/>
    </row>
    <row r="446" spans="1:6" x14ac:dyDescent="0.2">
      <c r="A446"/>
      <c r="B446"/>
      <c r="D446"/>
      <c r="E446"/>
      <c r="F446"/>
    </row>
    <row r="447" spans="1:6" x14ac:dyDescent="0.2">
      <c r="A447"/>
      <c r="B447"/>
      <c r="D447"/>
      <c r="E447"/>
      <c r="F447"/>
    </row>
    <row r="448" spans="1:6" x14ac:dyDescent="0.2">
      <c r="A448"/>
      <c r="B448"/>
      <c r="D448"/>
      <c r="E448"/>
      <c r="F448"/>
    </row>
    <row r="449" spans="1:6" x14ac:dyDescent="0.2">
      <c r="A449"/>
      <c r="B449"/>
      <c r="D449"/>
      <c r="E449"/>
      <c r="F449"/>
    </row>
    <row r="450" spans="1:6" x14ac:dyDescent="0.2">
      <c r="A450"/>
      <c r="B450"/>
      <c r="D450"/>
      <c r="E450"/>
      <c r="F450"/>
    </row>
    <row r="451" spans="1:6" x14ac:dyDescent="0.2">
      <c r="A451"/>
      <c r="B451"/>
      <c r="D451"/>
      <c r="E451"/>
      <c r="F451"/>
    </row>
    <row r="452" spans="1:6" x14ac:dyDescent="0.2">
      <c r="A452"/>
      <c r="B452"/>
      <c r="D452"/>
      <c r="E452"/>
      <c r="F452"/>
    </row>
    <row r="453" spans="1:6" x14ac:dyDescent="0.2">
      <c r="A453"/>
      <c r="B453"/>
      <c r="D453"/>
      <c r="E453"/>
      <c r="F453"/>
    </row>
    <row r="454" spans="1:6" x14ac:dyDescent="0.2">
      <c r="A454"/>
      <c r="B454"/>
      <c r="D454"/>
      <c r="E454"/>
      <c r="F454"/>
    </row>
    <row r="455" spans="1:6" x14ac:dyDescent="0.2">
      <c r="A455"/>
      <c r="B455"/>
      <c r="D455"/>
      <c r="E455"/>
      <c r="F455"/>
    </row>
    <row r="456" spans="1:6" x14ac:dyDescent="0.2">
      <c r="A456"/>
      <c r="B456"/>
      <c r="D456"/>
      <c r="E456"/>
      <c r="F456"/>
    </row>
    <row r="457" spans="1:6" x14ac:dyDescent="0.2">
      <c r="A457"/>
      <c r="B457"/>
      <c r="D457"/>
      <c r="E457"/>
      <c r="F457"/>
    </row>
    <row r="458" spans="1:6" x14ac:dyDescent="0.2">
      <c r="A458"/>
      <c r="B458"/>
      <c r="D458"/>
      <c r="E458"/>
      <c r="F458"/>
    </row>
    <row r="459" spans="1:6" x14ac:dyDescent="0.2">
      <c r="A459"/>
      <c r="B459"/>
      <c r="D459"/>
      <c r="E459"/>
      <c r="F459"/>
    </row>
    <row r="460" spans="1:6" x14ac:dyDescent="0.2">
      <c r="A460"/>
      <c r="B460"/>
      <c r="D460"/>
      <c r="E460"/>
      <c r="F460"/>
    </row>
    <row r="461" spans="1:6" x14ac:dyDescent="0.2">
      <c r="A461"/>
      <c r="B461"/>
      <c r="D461"/>
      <c r="E461"/>
      <c r="F461"/>
    </row>
    <row r="462" spans="1:6" x14ac:dyDescent="0.2">
      <c r="A462"/>
      <c r="B462"/>
      <c r="D462"/>
      <c r="E462"/>
      <c r="F462"/>
    </row>
    <row r="463" spans="1:6" x14ac:dyDescent="0.2">
      <c r="A463"/>
      <c r="B463"/>
      <c r="D463"/>
      <c r="E463"/>
      <c r="F463"/>
    </row>
    <row r="464" spans="1:6" x14ac:dyDescent="0.2">
      <c r="A464"/>
      <c r="B464"/>
      <c r="D464"/>
      <c r="E464"/>
      <c r="F464"/>
    </row>
    <row r="465" spans="1:6" x14ac:dyDescent="0.2">
      <c r="A465"/>
      <c r="B465"/>
      <c r="D465"/>
      <c r="E465"/>
      <c r="F465"/>
    </row>
    <row r="466" spans="1:6" x14ac:dyDescent="0.2">
      <c r="A466"/>
      <c r="B466"/>
      <c r="D466"/>
      <c r="E466"/>
      <c r="F466"/>
    </row>
    <row r="467" spans="1:6" x14ac:dyDescent="0.2">
      <c r="A467"/>
      <c r="B467"/>
      <c r="D467"/>
      <c r="E467"/>
      <c r="F467"/>
    </row>
    <row r="468" spans="1:6" x14ac:dyDescent="0.2">
      <c r="A468"/>
      <c r="B468"/>
      <c r="D468"/>
      <c r="E468"/>
      <c r="F468"/>
    </row>
    <row r="469" spans="1:6" x14ac:dyDescent="0.2">
      <c r="A469"/>
      <c r="B469"/>
      <c r="D469"/>
      <c r="E469"/>
      <c r="F469"/>
    </row>
    <row r="470" spans="1:6" x14ac:dyDescent="0.2">
      <c r="A470"/>
      <c r="B470"/>
      <c r="D470"/>
      <c r="E470"/>
      <c r="F470"/>
    </row>
    <row r="471" spans="1:6" x14ac:dyDescent="0.2">
      <c r="A471"/>
      <c r="B471"/>
      <c r="D471"/>
      <c r="E471"/>
      <c r="F471"/>
    </row>
    <row r="472" spans="1:6" x14ac:dyDescent="0.2">
      <c r="A472"/>
      <c r="B472"/>
      <c r="D472"/>
      <c r="E472"/>
      <c r="F472"/>
    </row>
    <row r="473" spans="1:6" x14ac:dyDescent="0.2">
      <c r="A473"/>
      <c r="B473"/>
      <c r="D473"/>
      <c r="E473"/>
      <c r="F473"/>
    </row>
    <row r="474" spans="1:6" x14ac:dyDescent="0.2">
      <c r="A474"/>
      <c r="B474"/>
      <c r="D474"/>
      <c r="E474"/>
      <c r="F474"/>
    </row>
    <row r="475" spans="1:6" x14ac:dyDescent="0.2">
      <c r="A475"/>
      <c r="B475"/>
      <c r="D475"/>
      <c r="E475"/>
      <c r="F475"/>
    </row>
    <row r="476" spans="1:6" x14ac:dyDescent="0.2">
      <c r="A476"/>
      <c r="B476"/>
      <c r="D476"/>
      <c r="E476"/>
      <c r="F476"/>
    </row>
    <row r="477" spans="1:6" x14ac:dyDescent="0.2">
      <c r="A477"/>
      <c r="B477"/>
      <c r="D477"/>
      <c r="E477"/>
      <c r="F477"/>
    </row>
    <row r="478" spans="1:6" x14ac:dyDescent="0.2">
      <c r="A478"/>
      <c r="B478"/>
      <c r="D478"/>
      <c r="E478"/>
      <c r="F478"/>
    </row>
    <row r="479" spans="1:6" x14ac:dyDescent="0.2">
      <c r="A479"/>
      <c r="B479"/>
      <c r="D479"/>
      <c r="E479"/>
      <c r="F479"/>
    </row>
    <row r="480" spans="1:6" x14ac:dyDescent="0.2">
      <c r="A480"/>
      <c r="B480"/>
      <c r="D480"/>
      <c r="E480"/>
      <c r="F480"/>
    </row>
    <row r="481" spans="1:6" x14ac:dyDescent="0.2">
      <c r="A481"/>
      <c r="B481"/>
      <c r="D481"/>
      <c r="E481"/>
      <c r="F481"/>
    </row>
    <row r="482" spans="1:6" x14ac:dyDescent="0.2">
      <c r="A482"/>
      <c r="B482"/>
      <c r="D482"/>
      <c r="E482"/>
      <c r="F482"/>
    </row>
    <row r="483" spans="1:6" x14ac:dyDescent="0.2">
      <c r="A483"/>
      <c r="B483"/>
      <c r="D483"/>
      <c r="E483"/>
      <c r="F483"/>
    </row>
    <row r="484" spans="1:6" x14ac:dyDescent="0.2">
      <c r="A484"/>
      <c r="B484"/>
      <c r="D484"/>
      <c r="E484"/>
      <c r="F484"/>
    </row>
    <row r="485" spans="1:6" x14ac:dyDescent="0.2">
      <c r="A485"/>
      <c r="B485"/>
      <c r="D485"/>
      <c r="E485"/>
      <c r="F485"/>
    </row>
    <row r="486" spans="1:6" x14ac:dyDescent="0.2">
      <c r="A486"/>
      <c r="B486"/>
      <c r="D486"/>
      <c r="E486"/>
      <c r="F486"/>
    </row>
    <row r="487" spans="1:6" x14ac:dyDescent="0.2">
      <c r="A487"/>
      <c r="B487"/>
      <c r="D487"/>
      <c r="E487"/>
      <c r="F487"/>
    </row>
    <row r="488" spans="1:6" x14ac:dyDescent="0.2">
      <c r="A488"/>
      <c r="B488"/>
      <c r="D488"/>
      <c r="E488"/>
      <c r="F488"/>
    </row>
    <row r="489" spans="1:6" x14ac:dyDescent="0.2">
      <c r="A489"/>
      <c r="B489"/>
      <c r="D489"/>
      <c r="E489"/>
      <c r="F489"/>
    </row>
    <row r="490" spans="1:6" x14ac:dyDescent="0.2">
      <c r="A490"/>
      <c r="B490"/>
      <c r="D490"/>
      <c r="E490"/>
      <c r="F490"/>
    </row>
    <row r="491" spans="1:6" x14ac:dyDescent="0.2">
      <c r="A491"/>
      <c r="B491"/>
      <c r="D491"/>
      <c r="E491"/>
      <c r="F491"/>
    </row>
    <row r="492" spans="1:6" x14ac:dyDescent="0.2">
      <c r="A492"/>
      <c r="B492"/>
      <c r="D492"/>
      <c r="E492"/>
      <c r="F492"/>
    </row>
    <row r="493" spans="1:6" x14ac:dyDescent="0.2">
      <c r="A493"/>
      <c r="B493"/>
      <c r="D493"/>
      <c r="E493"/>
      <c r="F493"/>
    </row>
    <row r="494" spans="1:6" x14ac:dyDescent="0.2">
      <c r="A494"/>
      <c r="B494"/>
      <c r="D494"/>
      <c r="E494"/>
      <c r="F494"/>
    </row>
    <row r="495" spans="1:6" x14ac:dyDescent="0.2">
      <c r="A495"/>
      <c r="B495"/>
      <c r="D495"/>
      <c r="E495"/>
      <c r="F495"/>
    </row>
    <row r="496" spans="1:6" x14ac:dyDescent="0.2">
      <c r="A496"/>
      <c r="B496"/>
      <c r="D496"/>
      <c r="E496"/>
      <c r="F496"/>
    </row>
    <row r="497" spans="1:6" x14ac:dyDescent="0.2">
      <c r="A497"/>
      <c r="B497"/>
      <c r="D497"/>
      <c r="E497"/>
      <c r="F497"/>
    </row>
    <row r="498" spans="1:6" x14ac:dyDescent="0.2">
      <c r="A498"/>
      <c r="B498"/>
      <c r="D498"/>
      <c r="E498"/>
      <c r="F498"/>
    </row>
    <row r="499" spans="1:6" x14ac:dyDescent="0.2">
      <c r="A499"/>
      <c r="B499"/>
      <c r="D499"/>
      <c r="E499"/>
      <c r="F499"/>
    </row>
    <row r="500" spans="1:6" x14ac:dyDescent="0.2">
      <c r="A500"/>
      <c r="B500"/>
      <c r="D500"/>
      <c r="E500"/>
      <c r="F500"/>
    </row>
    <row r="501" spans="1:6" x14ac:dyDescent="0.2">
      <c r="A501"/>
      <c r="B501"/>
      <c r="D501"/>
      <c r="E501"/>
      <c r="F501"/>
    </row>
    <row r="502" spans="1:6" x14ac:dyDescent="0.2">
      <c r="A502"/>
      <c r="B502"/>
      <c r="D502"/>
      <c r="E502"/>
      <c r="F502"/>
    </row>
    <row r="503" spans="1:6" x14ac:dyDescent="0.2">
      <c r="A503"/>
      <c r="B503"/>
      <c r="D503"/>
      <c r="E503"/>
      <c r="F503"/>
    </row>
    <row r="504" spans="1:6" x14ac:dyDescent="0.2">
      <c r="A504"/>
      <c r="B504"/>
      <c r="D504"/>
      <c r="E504"/>
      <c r="F504"/>
    </row>
    <row r="505" spans="1:6" x14ac:dyDescent="0.2">
      <c r="A505"/>
      <c r="B505"/>
      <c r="D505"/>
      <c r="E505"/>
      <c r="F505"/>
    </row>
    <row r="506" spans="1:6" x14ac:dyDescent="0.2">
      <c r="A506"/>
      <c r="B506"/>
      <c r="D506"/>
      <c r="E506"/>
      <c r="F506"/>
    </row>
    <row r="507" spans="1:6" x14ac:dyDescent="0.2">
      <c r="A507"/>
      <c r="B507"/>
      <c r="D507"/>
      <c r="E507"/>
      <c r="F507"/>
    </row>
    <row r="508" spans="1:6" x14ac:dyDescent="0.2">
      <c r="A508"/>
      <c r="B508"/>
      <c r="D508"/>
      <c r="E508"/>
      <c r="F508"/>
    </row>
    <row r="509" spans="1:6" x14ac:dyDescent="0.2">
      <c r="A509"/>
      <c r="B509"/>
      <c r="D509"/>
      <c r="E509"/>
      <c r="F509"/>
    </row>
    <row r="510" spans="1:6" x14ac:dyDescent="0.2">
      <c r="A510"/>
      <c r="B510"/>
      <c r="D510"/>
      <c r="E510"/>
      <c r="F510"/>
    </row>
    <row r="511" spans="1:6" x14ac:dyDescent="0.2">
      <c r="A511"/>
      <c r="B511"/>
      <c r="D511"/>
      <c r="E511"/>
      <c r="F511"/>
    </row>
    <row r="512" spans="1:6" x14ac:dyDescent="0.2">
      <c r="A512"/>
      <c r="B512"/>
      <c r="D512"/>
      <c r="E512"/>
      <c r="F512"/>
    </row>
    <row r="513" spans="1:6" x14ac:dyDescent="0.2">
      <c r="A513"/>
      <c r="B513"/>
      <c r="D513"/>
      <c r="E513"/>
      <c r="F513"/>
    </row>
    <row r="514" spans="1:6" x14ac:dyDescent="0.2">
      <c r="A514"/>
      <c r="B514"/>
      <c r="D514"/>
      <c r="E514"/>
      <c r="F514"/>
    </row>
    <row r="515" spans="1:6" x14ac:dyDescent="0.2">
      <c r="A515"/>
      <c r="B515"/>
      <c r="D515"/>
      <c r="E515"/>
      <c r="F515"/>
    </row>
    <row r="516" spans="1:6" x14ac:dyDescent="0.2">
      <c r="A516"/>
      <c r="B516"/>
      <c r="D516"/>
      <c r="E516"/>
      <c r="F516"/>
    </row>
    <row r="517" spans="1:6" x14ac:dyDescent="0.2">
      <c r="A517"/>
      <c r="B517"/>
      <c r="D517"/>
      <c r="E517"/>
      <c r="F517"/>
    </row>
    <row r="518" spans="1:6" x14ac:dyDescent="0.2">
      <c r="A518"/>
      <c r="B518"/>
      <c r="D518"/>
      <c r="E518"/>
      <c r="F518"/>
    </row>
    <row r="519" spans="1:6" x14ac:dyDescent="0.2">
      <c r="A519"/>
      <c r="B519"/>
      <c r="D519"/>
      <c r="E519"/>
      <c r="F519"/>
    </row>
    <row r="520" spans="1:6" x14ac:dyDescent="0.2">
      <c r="A520"/>
      <c r="B520"/>
      <c r="D520"/>
      <c r="E520"/>
      <c r="F520"/>
    </row>
    <row r="521" spans="1:6" x14ac:dyDescent="0.2">
      <c r="A521"/>
      <c r="B521"/>
      <c r="D521"/>
      <c r="E521"/>
      <c r="F521"/>
    </row>
    <row r="522" spans="1:6" x14ac:dyDescent="0.2">
      <c r="A522"/>
      <c r="B522"/>
      <c r="D522"/>
      <c r="E522"/>
      <c r="F522"/>
    </row>
    <row r="523" spans="1:6" x14ac:dyDescent="0.2">
      <c r="A523"/>
      <c r="B523"/>
      <c r="D523"/>
      <c r="E523"/>
      <c r="F523"/>
    </row>
    <row r="524" spans="1:6" x14ac:dyDescent="0.2">
      <c r="A524"/>
      <c r="B524"/>
      <c r="D524"/>
      <c r="E524"/>
      <c r="F524"/>
    </row>
    <row r="525" spans="1:6" x14ac:dyDescent="0.2">
      <c r="A525"/>
      <c r="B525"/>
      <c r="D525"/>
      <c r="E525"/>
      <c r="F525"/>
    </row>
    <row r="526" spans="1:6" x14ac:dyDescent="0.2">
      <c r="A526"/>
      <c r="B526"/>
      <c r="D526"/>
      <c r="E526"/>
      <c r="F526"/>
    </row>
    <row r="527" spans="1:6" x14ac:dyDescent="0.2">
      <c r="A527"/>
      <c r="B527"/>
      <c r="D527"/>
      <c r="E527"/>
      <c r="F527"/>
    </row>
    <row r="528" spans="1:6" x14ac:dyDescent="0.2">
      <c r="A528"/>
      <c r="B528"/>
      <c r="D528"/>
      <c r="E528"/>
      <c r="F528"/>
    </row>
    <row r="529" spans="1:6" x14ac:dyDescent="0.2">
      <c r="A529"/>
      <c r="B529"/>
      <c r="D529"/>
      <c r="E529"/>
      <c r="F529"/>
    </row>
    <row r="530" spans="1:6" x14ac:dyDescent="0.2">
      <c r="A530"/>
      <c r="B530"/>
      <c r="D530"/>
      <c r="E530"/>
      <c r="F530"/>
    </row>
    <row r="531" spans="1:6" x14ac:dyDescent="0.2">
      <c r="A531"/>
      <c r="B531"/>
      <c r="D531"/>
      <c r="E531"/>
      <c r="F531"/>
    </row>
    <row r="532" spans="1:6" x14ac:dyDescent="0.2">
      <c r="A532"/>
      <c r="B532"/>
      <c r="D532"/>
      <c r="E532"/>
      <c r="F532"/>
    </row>
    <row r="533" spans="1:6" x14ac:dyDescent="0.2">
      <c r="A533"/>
      <c r="B533"/>
      <c r="D533"/>
      <c r="E533"/>
      <c r="F533"/>
    </row>
    <row r="534" spans="1:6" x14ac:dyDescent="0.2">
      <c r="A534"/>
      <c r="B534"/>
      <c r="D534"/>
      <c r="E534"/>
      <c r="F534"/>
    </row>
    <row r="535" spans="1:6" x14ac:dyDescent="0.2">
      <c r="A535"/>
      <c r="B535"/>
      <c r="D535"/>
      <c r="E535"/>
      <c r="F535"/>
    </row>
    <row r="536" spans="1:6" x14ac:dyDescent="0.2">
      <c r="A536"/>
      <c r="B536"/>
      <c r="D536"/>
      <c r="E536"/>
      <c r="F536"/>
    </row>
    <row r="537" spans="1:6" x14ac:dyDescent="0.2">
      <c r="A537"/>
      <c r="B537"/>
      <c r="D537"/>
      <c r="E537"/>
      <c r="F537"/>
    </row>
    <row r="538" spans="1:6" x14ac:dyDescent="0.2">
      <c r="A538"/>
      <c r="B538"/>
      <c r="D538"/>
      <c r="E538"/>
      <c r="F538"/>
    </row>
    <row r="539" spans="1:6" x14ac:dyDescent="0.2">
      <c r="A539"/>
      <c r="B539"/>
      <c r="D539"/>
      <c r="E539"/>
      <c r="F539"/>
    </row>
    <row r="540" spans="1:6" x14ac:dyDescent="0.2">
      <c r="A540"/>
      <c r="B540"/>
      <c r="D540"/>
      <c r="E540"/>
      <c r="F540"/>
    </row>
    <row r="541" spans="1:6" x14ac:dyDescent="0.2">
      <c r="A541"/>
      <c r="B541"/>
      <c r="D541"/>
      <c r="E541"/>
      <c r="F541"/>
    </row>
    <row r="542" spans="1:6" x14ac:dyDescent="0.2">
      <c r="A542"/>
      <c r="B542"/>
      <c r="D542"/>
      <c r="E542"/>
      <c r="F542"/>
    </row>
    <row r="543" spans="1:6" x14ac:dyDescent="0.2">
      <c r="A543"/>
      <c r="B543"/>
      <c r="D543"/>
      <c r="E543"/>
      <c r="F543"/>
    </row>
    <row r="544" spans="1:6" x14ac:dyDescent="0.2">
      <c r="A544"/>
      <c r="B544"/>
      <c r="D544"/>
      <c r="E544"/>
      <c r="F544"/>
    </row>
    <row r="545" spans="1:6" x14ac:dyDescent="0.2">
      <c r="A545"/>
      <c r="B545"/>
      <c r="D545"/>
      <c r="E545"/>
      <c r="F545"/>
    </row>
    <row r="546" spans="1:6" x14ac:dyDescent="0.2">
      <c r="A546"/>
      <c r="B546"/>
      <c r="D546"/>
      <c r="E546"/>
      <c r="F546"/>
    </row>
    <row r="547" spans="1:6" x14ac:dyDescent="0.2">
      <c r="A547"/>
      <c r="B547"/>
      <c r="D547"/>
      <c r="E547"/>
      <c r="F547"/>
    </row>
    <row r="548" spans="1:6" x14ac:dyDescent="0.2">
      <c r="A548"/>
      <c r="B548"/>
      <c r="D548"/>
      <c r="E548"/>
      <c r="F548"/>
    </row>
    <row r="549" spans="1:6" x14ac:dyDescent="0.2">
      <c r="A549"/>
      <c r="B549"/>
      <c r="D549"/>
      <c r="E549"/>
      <c r="F549"/>
    </row>
    <row r="550" spans="1:6" x14ac:dyDescent="0.2">
      <c r="A550"/>
      <c r="B550"/>
      <c r="D550"/>
      <c r="E550"/>
      <c r="F550"/>
    </row>
    <row r="551" spans="1:6" x14ac:dyDescent="0.2">
      <c r="A551"/>
      <c r="B551"/>
      <c r="D551"/>
      <c r="E551"/>
      <c r="F551"/>
    </row>
    <row r="552" spans="1:6" x14ac:dyDescent="0.2">
      <c r="A552"/>
      <c r="B552"/>
      <c r="D552"/>
      <c r="E552"/>
      <c r="F552"/>
    </row>
    <row r="553" spans="1:6" x14ac:dyDescent="0.2">
      <c r="A553"/>
      <c r="B553"/>
      <c r="D553"/>
      <c r="E553"/>
      <c r="F553"/>
    </row>
    <row r="554" spans="1:6" x14ac:dyDescent="0.2">
      <c r="A554"/>
      <c r="B554"/>
      <c r="D554"/>
      <c r="E554"/>
      <c r="F554"/>
    </row>
    <row r="555" spans="1:6" x14ac:dyDescent="0.2">
      <c r="A555"/>
      <c r="B555"/>
      <c r="D555"/>
      <c r="E555"/>
      <c r="F555"/>
    </row>
    <row r="556" spans="1:6" x14ac:dyDescent="0.2">
      <c r="A556"/>
      <c r="B556"/>
      <c r="D556"/>
      <c r="E556"/>
      <c r="F556"/>
    </row>
    <row r="557" spans="1:6" x14ac:dyDescent="0.2">
      <c r="A557"/>
      <c r="B557"/>
      <c r="D557"/>
      <c r="E557"/>
      <c r="F557"/>
    </row>
    <row r="558" spans="1:6" x14ac:dyDescent="0.2">
      <c r="A558"/>
      <c r="B558"/>
      <c r="D558"/>
      <c r="E558"/>
      <c r="F558"/>
    </row>
    <row r="559" spans="1:6" x14ac:dyDescent="0.2">
      <c r="A559"/>
      <c r="B559"/>
      <c r="D559"/>
      <c r="E559"/>
      <c r="F559"/>
    </row>
    <row r="560" spans="1:6" x14ac:dyDescent="0.2">
      <c r="A560"/>
      <c r="B560"/>
      <c r="D560"/>
      <c r="E560"/>
      <c r="F560"/>
    </row>
    <row r="561" spans="1:6" x14ac:dyDescent="0.2">
      <c r="A561"/>
      <c r="B561"/>
      <c r="D561"/>
      <c r="E561"/>
      <c r="F561"/>
    </row>
    <row r="562" spans="1:6" x14ac:dyDescent="0.2">
      <c r="A562"/>
      <c r="B562"/>
      <c r="D562"/>
      <c r="E562"/>
      <c r="F562"/>
    </row>
    <row r="563" spans="1:6" x14ac:dyDescent="0.2">
      <c r="A563"/>
      <c r="B563"/>
      <c r="D563"/>
      <c r="E563"/>
      <c r="F563"/>
    </row>
    <row r="564" spans="1:6" x14ac:dyDescent="0.2">
      <c r="A564"/>
      <c r="B564"/>
      <c r="D564"/>
      <c r="E564"/>
      <c r="F564"/>
    </row>
    <row r="565" spans="1:6" x14ac:dyDescent="0.2">
      <c r="A565"/>
      <c r="B565"/>
      <c r="D565"/>
      <c r="E565"/>
      <c r="F565"/>
    </row>
    <row r="566" spans="1:6" x14ac:dyDescent="0.2">
      <c r="A566"/>
      <c r="B566"/>
      <c r="D566"/>
      <c r="E566"/>
      <c r="F566"/>
    </row>
    <row r="567" spans="1:6" x14ac:dyDescent="0.2">
      <c r="A567"/>
      <c r="B567"/>
      <c r="D567"/>
      <c r="E567"/>
      <c r="F567"/>
    </row>
    <row r="568" spans="1:6" x14ac:dyDescent="0.2">
      <c r="A568"/>
      <c r="B568"/>
      <c r="D568"/>
      <c r="E568"/>
      <c r="F568"/>
    </row>
    <row r="569" spans="1:6" x14ac:dyDescent="0.2">
      <c r="A569"/>
      <c r="B569"/>
      <c r="D569"/>
      <c r="E569"/>
      <c r="F569"/>
    </row>
    <row r="570" spans="1:6" x14ac:dyDescent="0.2">
      <c r="A570"/>
      <c r="B570"/>
      <c r="D570"/>
      <c r="E570"/>
      <c r="F570"/>
    </row>
    <row r="571" spans="1:6" x14ac:dyDescent="0.2">
      <c r="A571"/>
      <c r="B571"/>
      <c r="D571"/>
      <c r="E571"/>
      <c r="F571"/>
    </row>
    <row r="572" spans="1:6" x14ac:dyDescent="0.2">
      <c r="A572"/>
      <c r="B572"/>
      <c r="D572"/>
      <c r="E572"/>
      <c r="F572"/>
    </row>
    <row r="573" spans="1:6" x14ac:dyDescent="0.2">
      <c r="A573"/>
      <c r="B573"/>
      <c r="D573"/>
      <c r="E573"/>
      <c r="F573"/>
    </row>
    <row r="574" spans="1:6" x14ac:dyDescent="0.2">
      <c r="A574"/>
      <c r="B574"/>
      <c r="D574"/>
      <c r="E574"/>
      <c r="F574"/>
    </row>
    <row r="575" spans="1:6" x14ac:dyDescent="0.2">
      <c r="A575"/>
      <c r="B575"/>
      <c r="D575"/>
      <c r="E575"/>
      <c r="F575"/>
    </row>
    <row r="576" spans="1:6" x14ac:dyDescent="0.2">
      <c r="A576"/>
      <c r="B576"/>
      <c r="D576"/>
      <c r="E576"/>
      <c r="F576"/>
    </row>
    <row r="577" spans="1:6" x14ac:dyDescent="0.2">
      <c r="A577"/>
      <c r="B577"/>
      <c r="D577"/>
      <c r="E577"/>
      <c r="F577"/>
    </row>
    <row r="578" spans="1:6" x14ac:dyDescent="0.2">
      <c r="A578"/>
      <c r="B578"/>
      <c r="D578"/>
      <c r="E578"/>
      <c r="F578"/>
    </row>
    <row r="579" spans="1:6" x14ac:dyDescent="0.2">
      <c r="A579"/>
      <c r="B579"/>
      <c r="D579"/>
      <c r="E579"/>
      <c r="F579"/>
    </row>
    <row r="580" spans="1:6" x14ac:dyDescent="0.2">
      <c r="A580"/>
      <c r="B580"/>
      <c r="D580"/>
      <c r="E580"/>
      <c r="F580"/>
    </row>
    <row r="581" spans="1:6" x14ac:dyDescent="0.2">
      <c r="A581"/>
      <c r="B581"/>
      <c r="D581"/>
      <c r="E581"/>
      <c r="F581"/>
    </row>
    <row r="582" spans="1:6" x14ac:dyDescent="0.2">
      <c r="A582"/>
      <c r="B582"/>
      <c r="D582"/>
      <c r="E582"/>
      <c r="F582"/>
    </row>
    <row r="583" spans="1:6" x14ac:dyDescent="0.2">
      <c r="A583"/>
      <c r="B583"/>
      <c r="D583"/>
      <c r="E583"/>
      <c r="F583"/>
    </row>
    <row r="584" spans="1:6" x14ac:dyDescent="0.2">
      <c r="A584"/>
      <c r="B584"/>
      <c r="D584"/>
      <c r="E584"/>
      <c r="F584"/>
    </row>
    <row r="585" spans="1:6" x14ac:dyDescent="0.2">
      <c r="A585"/>
      <c r="B585"/>
      <c r="D585"/>
      <c r="E585"/>
      <c r="F585"/>
    </row>
    <row r="586" spans="1:6" x14ac:dyDescent="0.2">
      <c r="A586"/>
      <c r="B586"/>
      <c r="D586"/>
      <c r="E586"/>
      <c r="F586"/>
    </row>
    <row r="587" spans="1:6" x14ac:dyDescent="0.2">
      <c r="A587"/>
      <c r="B587"/>
      <c r="D587"/>
      <c r="E587"/>
      <c r="F587"/>
    </row>
    <row r="588" spans="1:6" x14ac:dyDescent="0.2">
      <c r="A588"/>
      <c r="B588"/>
      <c r="D588"/>
      <c r="E588"/>
      <c r="F588"/>
    </row>
    <row r="589" spans="1:6" x14ac:dyDescent="0.2">
      <c r="A589"/>
      <c r="B589"/>
      <c r="D589"/>
      <c r="E589"/>
      <c r="F589"/>
    </row>
    <row r="590" spans="1:6" x14ac:dyDescent="0.2">
      <c r="A590"/>
      <c r="B590"/>
      <c r="D590"/>
      <c r="E590"/>
      <c r="F590"/>
    </row>
    <row r="591" spans="1:6" x14ac:dyDescent="0.2">
      <c r="A591"/>
      <c r="B591"/>
      <c r="D591"/>
      <c r="E591"/>
      <c r="F591"/>
    </row>
    <row r="592" spans="1:6" x14ac:dyDescent="0.2">
      <c r="A592"/>
      <c r="B592"/>
      <c r="D592"/>
      <c r="E592"/>
      <c r="F592"/>
    </row>
    <row r="593" spans="1:6" x14ac:dyDescent="0.2">
      <c r="A593"/>
      <c r="B593"/>
      <c r="D593"/>
      <c r="E593"/>
      <c r="F593"/>
    </row>
    <row r="594" spans="1:6" x14ac:dyDescent="0.2">
      <c r="A594"/>
      <c r="B594"/>
      <c r="D594"/>
      <c r="E594"/>
      <c r="F594"/>
    </row>
    <row r="595" spans="1:6" x14ac:dyDescent="0.2">
      <c r="A595"/>
      <c r="B595"/>
      <c r="D595"/>
      <c r="E595"/>
      <c r="F595"/>
    </row>
    <row r="596" spans="1:6" x14ac:dyDescent="0.2">
      <c r="A596"/>
      <c r="B596"/>
      <c r="D596"/>
      <c r="E596"/>
      <c r="F596"/>
    </row>
    <row r="597" spans="1:6" x14ac:dyDescent="0.2">
      <c r="A597"/>
      <c r="B597"/>
      <c r="D597"/>
      <c r="E597"/>
      <c r="F597"/>
    </row>
    <row r="598" spans="1:6" x14ac:dyDescent="0.2">
      <c r="A598"/>
      <c r="B598"/>
      <c r="D598"/>
      <c r="E598"/>
      <c r="F598"/>
    </row>
    <row r="599" spans="1:6" x14ac:dyDescent="0.2">
      <c r="A599"/>
      <c r="B599"/>
      <c r="D599"/>
      <c r="E599"/>
      <c r="F599"/>
    </row>
    <row r="600" spans="1:6" x14ac:dyDescent="0.2">
      <c r="A600"/>
      <c r="B600"/>
      <c r="D600"/>
      <c r="E600"/>
      <c r="F600"/>
    </row>
    <row r="601" spans="1:6" x14ac:dyDescent="0.2">
      <c r="A601"/>
      <c r="B601"/>
      <c r="D601"/>
      <c r="E601"/>
      <c r="F601"/>
    </row>
    <row r="602" spans="1:6" x14ac:dyDescent="0.2">
      <c r="A602"/>
      <c r="B602"/>
      <c r="D602"/>
      <c r="E602"/>
      <c r="F602"/>
    </row>
    <row r="603" spans="1:6" x14ac:dyDescent="0.2">
      <c r="A603"/>
      <c r="B603"/>
      <c r="D603"/>
      <c r="E603"/>
      <c r="F603"/>
    </row>
    <row r="604" spans="1:6" x14ac:dyDescent="0.2">
      <c r="A604"/>
      <c r="B604"/>
      <c r="D604"/>
      <c r="E604"/>
      <c r="F604"/>
    </row>
    <row r="605" spans="1:6" x14ac:dyDescent="0.2">
      <c r="A605"/>
      <c r="B605"/>
      <c r="D605"/>
      <c r="E605"/>
      <c r="F605"/>
    </row>
    <row r="606" spans="1:6" x14ac:dyDescent="0.2">
      <c r="A606"/>
      <c r="B606"/>
      <c r="D606"/>
      <c r="E606"/>
      <c r="F606"/>
    </row>
    <row r="607" spans="1:6" x14ac:dyDescent="0.2">
      <c r="A607"/>
      <c r="B607"/>
      <c r="D607"/>
      <c r="E607"/>
      <c r="F607"/>
    </row>
    <row r="608" spans="1:6" x14ac:dyDescent="0.2">
      <c r="A608"/>
      <c r="B608"/>
      <c r="D608"/>
      <c r="E608"/>
      <c r="F608"/>
    </row>
    <row r="609" spans="1:6" x14ac:dyDescent="0.2">
      <c r="A609"/>
      <c r="B609"/>
      <c r="D609"/>
      <c r="E609"/>
      <c r="F609"/>
    </row>
    <row r="610" spans="1:6" x14ac:dyDescent="0.2">
      <c r="A610"/>
      <c r="B610"/>
      <c r="D610"/>
      <c r="E610"/>
      <c r="F610"/>
    </row>
    <row r="611" spans="1:6" x14ac:dyDescent="0.2">
      <c r="A611"/>
      <c r="B611"/>
      <c r="D611"/>
      <c r="E611"/>
      <c r="F611"/>
    </row>
    <row r="612" spans="1:6" x14ac:dyDescent="0.2">
      <c r="A612"/>
      <c r="B612"/>
      <c r="D612"/>
      <c r="E612"/>
      <c r="F612"/>
    </row>
    <row r="613" spans="1:6" x14ac:dyDescent="0.2">
      <c r="A613"/>
      <c r="B613"/>
      <c r="D613"/>
      <c r="E613"/>
      <c r="F613"/>
    </row>
    <row r="614" spans="1:6" x14ac:dyDescent="0.2">
      <c r="A614"/>
      <c r="B614"/>
      <c r="D614"/>
      <c r="E614"/>
      <c r="F614"/>
    </row>
    <row r="615" spans="1:6" x14ac:dyDescent="0.2">
      <c r="A615"/>
      <c r="B615"/>
      <c r="D615"/>
      <c r="E615"/>
      <c r="F615"/>
    </row>
    <row r="616" spans="1:6" x14ac:dyDescent="0.2">
      <c r="A616"/>
      <c r="B616"/>
      <c r="D616"/>
      <c r="E616"/>
      <c r="F616"/>
    </row>
    <row r="617" spans="1:6" x14ac:dyDescent="0.2">
      <c r="A617"/>
      <c r="B617"/>
      <c r="D617"/>
      <c r="E617"/>
      <c r="F617"/>
    </row>
    <row r="618" spans="1:6" x14ac:dyDescent="0.2">
      <c r="A618"/>
      <c r="B618"/>
      <c r="D618"/>
      <c r="E618"/>
      <c r="F618"/>
    </row>
    <row r="619" spans="1:6" x14ac:dyDescent="0.2">
      <c r="A619"/>
      <c r="B619"/>
      <c r="D619"/>
      <c r="E619"/>
      <c r="F619"/>
    </row>
    <row r="620" spans="1:6" x14ac:dyDescent="0.2">
      <c r="A620"/>
      <c r="B620"/>
      <c r="D620"/>
      <c r="E620"/>
      <c r="F620"/>
    </row>
    <row r="621" spans="1:6" x14ac:dyDescent="0.2">
      <c r="A621"/>
      <c r="B621"/>
      <c r="D621"/>
      <c r="E621"/>
      <c r="F621"/>
    </row>
    <row r="622" spans="1:6" x14ac:dyDescent="0.2">
      <c r="A622"/>
      <c r="B622"/>
      <c r="D622"/>
      <c r="E622"/>
      <c r="F622"/>
    </row>
    <row r="623" spans="1:6" x14ac:dyDescent="0.2">
      <c r="A623"/>
      <c r="B623"/>
      <c r="D623"/>
      <c r="E623"/>
      <c r="F623"/>
    </row>
    <row r="624" spans="1:6" x14ac:dyDescent="0.2">
      <c r="A624"/>
      <c r="B624"/>
      <c r="D624"/>
      <c r="E624"/>
      <c r="F624"/>
    </row>
    <row r="625" spans="1:6" x14ac:dyDescent="0.2">
      <c r="A625"/>
      <c r="B625"/>
      <c r="D625"/>
      <c r="E625"/>
      <c r="F625"/>
    </row>
    <row r="626" spans="1:6" x14ac:dyDescent="0.2">
      <c r="A626"/>
      <c r="B626"/>
      <c r="D626"/>
      <c r="E626"/>
      <c r="F626"/>
    </row>
    <row r="627" spans="1:6" x14ac:dyDescent="0.2">
      <c r="A627"/>
      <c r="B627"/>
      <c r="D627"/>
      <c r="E627"/>
      <c r="F627"/>
    </row>
    <row r="628" spans="1:6" x14ac:dyDescent="0.2">
      <c r="A628"/>
      <c r="B628"/>
      <c r="D628"/>
      <c r="E628"/>
      <c r="F628"/>
    </row>
    <row r="629" spans="1:6" x14ac:dyDescent="0.2">
      <c r="A629"/>
      <c r="B629"/>
      <c r="D629"/>
      <c r="E629"/>
      <c r="F629"/>
    </row>
    <row r="630" spans="1:6" x14ac:dyDescent="0.2">
      <c r="A630"/>
      <c r="B630"/>
      <c r="D630"/>
      <c r="E630"/>
      <c r="F630"/>
    </row>
    <row r="631" spans="1:6" x14ac:dyDescent="0.2">
      <c r="A631"/>
      <c r="B631"/>
      <c r="D631"/>
      <c r="E631"/>
      <c r="F631"/>
    </row>
    <row r="632" spans="1:6" x14ac:dyDescent="0.2">
      <c r="A632"/>
      <c r="B632"/>
      <c r="D632"/>
      <c r="E632"/>
      <c r="F632"/>
    </row>
    <row r="633" spans="1:6" x14ac:dyDescent="0.2">
      <c r="A633"/>
      <c r="B633"/>
      <c r="D633"/>
      <c r="E633"/>
      <c r="F633"/>
    </row>
    <row r="634" spans="1:6" x14ac:dyDescent="0.2">
      <c r="A634"/>
      <c r="B634"/>
      <c r="D634"/>
      <c r="E634"/>
      <c r="F634"/>
    </row>
    <row r="635" spans="1:6" x14ac:dyDescent="0.2">
      <c r="A635"/>
      <c r="B635"/>
      <c r="D635"/>
      <c r="E635"/>
      <c r="F635"/>
    </row>
    <row r="636" spans="1:6" x14ac:dyDescent="0.2">
      <c r="A636"/>
      <c r="B636"/>
      <c r="D636"/>
      <c r="E636"/>
      <c r="F636"/>
    </row>
    <row r="637" spans="1:6" x14ac:dyDescent="0.2">
      <c r="A637"/>
      <c r="B637"/>
      <c r="D637"/>
      <c r="E637"/>
      <c r="F637"/>
    </row>
    <row r="638" spans="1:6" x14ac:dyDescent="0.2">
      <c r="A638"/>
      <c r="B638"/>
      <c r="D638"/>
      <c r="E638"/>
      <c r="F638"/>
    </row>
    <row r="639" spans="1:6" x14ac:dyDescent="0.2">
      <c r="A639"/>
      <c r="B639"/>
      <c r="D639"/>
      <c r="E639"/>
      <c r="F639"/>
    </row>
    <row r="640" spans="1:6" x14ac:dyDescent="0.2">
      <c r="A640"/>
      <c r="B640"/>
      <c r="D640"/>
      <c r="E640"/>
      <c r="F640"/>
    </row>
    <row r="641" spans="1:6" x14ac:dyDescent="0.2">
      <c r="A641"/>
      <c r="B641"/>
      <c r="D641"/>
      <c r="E641"/>
      <c r="F641"/>
    </row>
    <row r="642" spans="1:6" x14ac:dyDescent="0.2">
      <c r="A642"/>
      <c r="B642"/>
      <c r="D642"/>
      <c r="E642"/>
      <c r="F642"/>
    </row>
    <row r="643" spans="1:6" x14ac:dyDescent="0.2">
      <c r="A643"/>
      <c r="B643"/>
      <c r="D643"/>
      <c r="E643"/>
      <c r="F643"/>
    </row>
    <row r="644" spans="1:6" x14ac:dyDescent="0.2">
      <c r="A644"/>
      <c r="B644"/>
      <c r="D644"/>
      <c r="E644"/>
      <c r="F644"/>
    </row>
    <row r="645" spans="1:6" x14ac:dyDescent="0.2">
      <c r="A645"/>
      <c r="B645"/>
      <c r="D645"/>
      <c r="E645"/>
      <c r="F645"/>
    </row>
    <row r="646" spans="1:6" x14ac:dyDescent="0.2">
      <c r="A646"/>
      <c r="B646"/>
      <c r="D646"/>
      <c r="E646"/>
      <c r="F646"/>
    </row>
    <row r="647" spans="1:6" x14ac:dyDescent="0.2">
      <c r="A647"/>
      <c r="B647"/>
      <c r="D647"/>
      <c r="E647"/>
      <c r="F647"/>
    </row>
    <row r="648" spans="1:6" x14ac:dyDescent="0.2">
      <c r="A648"/>
      <c r="B648"/>
      <c r="D648"/>
      <c r="E648"/>
      <c r="F648"/>
    </row>
    <row r="649" spans="1:6" x14ac:dyDescent="0.2">
      <c r="A649"/>
      <c r="B649"/>
      <c r="D649"/>
      <c r="E649"/>
      <c r="F649"/>
    </row>
    <row r="650" spans="1:6" x14ac:dyDescent="0.2">
      <c r="A650"/>
      <c r="B650"/>
      <c r="D650"/>
      <c r="E650"/>
      <c r="F650"/>
    </row>
    <row r="651" spans="1:6" x14ac:dyDescent="0.2">
      <c r="A651"/>
      <c r="B651"/>
      <c r="D651"/>
      <c r="E651"/>
      <c r="F651"/>
    </row>
    <row r="652" spans="1:6" x14ac:dyDescent="0.2">
      <c r="A652"/>
      <c r="B652"/>
      <c r="D652"/>
      <c r="E652"/>
      <c r="F652"/>
    </row>
    <row r="653" spans="1:6" x14ac:dyDescent="0.2">
      <c r="A653"/>
      <c r="B653"/>
      <c r="D653"/>
      <c r="E653"/>
      <c r="F653"/>
    </row>
    <row r="654" spans="1:6" x14ac:dyDescent="0.2">
      <c r="A654"/>
      <c r="B654"/>
      <c r="D654"/>
      <c r="E654"/>
      <c r="F654"/>
    </row>
    <row r="655" spans="1:6" x14ac:dyDescent="0.2">
      <c r="A655"/>
      <c r="B655"/>
      <c r="D655"/>
      <c r="E655"/>
      <c r="F655"/>
    </row>
    <row r="656" spans="1:6" x14ac:dyDescent="0.2">
      <c r="A656"/>
      <c r="B656"/>
      <c r="D656"/>
      <c r="E656"/>
      <c r="F656"/>
    </row>
    <row r="657" spans="1:6" x14ac:dyDescent="0.2">
      <c r="A657"/>
      <c r="B657"/>
      <c r="D657"/>
      <c r="E657"/>
      <c r="F657"/>
    </row>
    <row r="658" spans="1:6" x14ac:dyDescent="0.2">
      <c r="A658"/>
      <c r="B658"/>
      <c r="D658"/>
      <c r="E658"/>
      <c r="F658"/>
    </row>
    <row r="659" spans="1:6" x14ac:dyDescent="0.2">
      <c r="A659"/>
      <c r="B659"/>
      <c r="D659"/>
      <c r="E659"/>
      <c r="F659"/>
    </row>
    <row r="660" spans="1:6" x14ac:dyDescent="0.2">
      <c r="A660"/>
      <c r="B660"/>
      <c r="D660"/>
      <c r="E660"/>
      <c r="F660"/>
    </row>
    <row r="661" spans="1:6" x14ac:dyDescent="0.2">
      <c r="A661"/>
      <c r="B661"/>
      <c r="D661"/>
      <c r="E661"/>
      <c r="F661"/>
    </row>
    <row r="662" spans="1:6" x14ac:dyDescent="0.2">
      <c r="A662"/>
      <c r="B662"/>
      <c r="D662"/>
      <c r="E662"/>
      <c r="F662"/>
    </row>
    <row r="663" spans="1:6" x14ac:dyDescent="0.2">
      <c r="A663"/>
      <c r="B663"/>
      <c r="D663"/>
      <c r="E663"/>
      <c r="F663"/>
    </row>
    <row r="664" spans="1:6" x14ac:dyDescent="0.2">
      <c r="A664"/>
      <c r="B664"/>
      <c r="D664"/>
      <c r="E664"/>
      <c r="F664"/>
    </row>
    <row r="665" spans="1:6" x14ac:dyDescent="0.2">
      <c r="A665"/>
      <c r="B665"/>
      <c r="D665"/>
      <c r="E665"/>
      <c r="F665"/>
    </row>
    <row r="666" spans="1:6" x14ac:dyDescent="0.2">
      <c r="A666"/>
      <c r="B666"/>
      <c r="D666"/>
      <c r="E666"/>
      <c r="F666"/>
    </row>
    <row r="667" spans="1:6" x14ac:dyDescent="0.2">
      <c r="A667"/>
      <c r="B667"/>
      <c r="D667"/>
      <c r="E667"/>
      <c r="F667"/>
    </row>
    <row r="668" spans="1:6" x14ac:dyDescent="0.2">
      <c r="A668"/>
      <c r="B668"/>
      <c r="D668"/>
      <c r="E668"/>
      <c r="F668"/>
    </row>
    <row r="669" spans="1:6" x14ac:dyDescent="0.2">
      <c r="A669"/>
      <c r="B669"/>
      <c r="D669"/>
      <c r="E669"/>
      <c r="F669"/>
    </row>
    <row r="670" spans="1:6" x14ac:dyDescent="0.2">
      <c r="A670"/>
      <c r="B670"/>
      <c r="D670"/>
      <c r="E670"/>
      <c r="F670"/>
    </row>
    <row r="671" spans="1:6" x14ac:dyDescent="0.2">
      <c r="A671"/>
      <c r="B671"/>
      <c r="D671"/>
      <c r="E671"/>
      <c r="F671"/>
    </row>
    <row r="672" spans="1:6" x14ac:dyDescent="0.2">
      <c r="A672"/>
      <c r="B672"/>
      <c r="D672"/>
      <c r="E672"/>
      <c r="F672"/>
    </row>
    <row r="673" spans="1:6" x14ac:dyDescent="0.2">
      <c r="A673"/>
      <c r="B673"/>
      <c r="D673"/>
      <c r="E673"/>
      <c r="F673"/>
    </row>
    <row r="674" spans="1:6" x14ac:dyDescent="0.2">
      <c r="A674"/>
      <c r="B674"/>
      <c r="D674"/>
      <c r="E674"/>
      <c r="F674"/>
    </row>
    <row r="675" spans="1:6" x14ac:dyDescent="0.2">
      <c r="A675"/>
      <c r="B675"/>
      <c r="D675"/>
      <c r="E675"/>
      <c r="F675"/>
    </row>
    <row r="676" spans="1:6" x14ac:dyDescent="0.2">
      <c r="A676"/>
      <c r="B676"/>
      <c r="D676"/>
      <c r="E676"/>
      <c r="F676"/>
    </row>
    <row r="677" spans="1:6" x14ac:dyDescent="0.2">
      <c r="A677"/>
      <c r="B677"/>
      <c r="D677"/>
      <c r="E677"/>
      <c r="F677"/>
    </row>
    <row r="678" spans="1:6" x14ac:dyDescent="0.2">
      <c r="A678"/>
      <c r="B678"/>
      <c r="D678"/>
      <c r="E678"/>
      <c r="F678"/>
    </row>
    <row r="679" spans="1:6" x14ac:dyDescent="0.2">
      <c r="A679"/>
      <c r="B679"/>
      <c r="D679"/>
      <c r="E679"/>
      <c r="F679"/>
    </row>
    <row r="680" spans="1:6" x14ac:dyDescent="0.2">
      <c r="A680"/>
      <c r="B680"/>
      <c r="D680"/>
      <c r="E680"/>
      <c r="F680"/>
    </row>
    <row r="681" spans="1:6" x14ac:dyDescent="0.2">
      <c r="A681"/>
      <c r="B681"/>
      <c r="D681"/>
      <c r="E681"/>
      <c r="F681"/>
    </row>
    <row r="682" spans="1:6" x14ac:dyDescent="0.2">
      <c r="A682"/>
      <c r="B682"/>
      <c r="D682"/>
      <c r="E682"/>
      <c r="F682"/>
    </row>
    <row r="683" spans="1:6" x14ac:dyDescent="0.2">
      <c r="A683"/>
      <c r="B683"/>
      <c r="D683"/>
      <c r="E683"/>
      <c r="F683"/>
    </row>
    <row r="684" spans="1:6" x14ac:dyDescent="0.2">
      <c r="A684"/>
      <c r="B684"/>
      <c r="D684"/>
      <c r="E684"/>
      <c r="F684"/>
    </row>
    <row r="685" spans="1:6" x14ac:dyDescent="0.2">
      <c r="A685"/>
      <c r="B685"/>
      <c r="D685"/>
      <c r="E685"/>
      <c r="F685"/>
    </row>
    <row r="686" spans="1:6" x14ac:dyDescent="0.2">
      <c r="A686"/>
      <c r="B686"/>
      <c r="D686"/>
      <c r="E686"/>
      <c r="F686"/>
    </row>
    <row r="687" spans="1:6" x14ac:dyDescent="0.2">
      <c r="A687"/>
      <c r="B687"/>
      <c r="D687"/>
      <c r="E687"/>
      <c r="F687"/>
    </row>
    <row r="688" spans="1:6" x14ac:dyDescent="0.2">
      <c r="A688"/>
      <c r="B688"/>
      <c r="D688"/>
      <c r="E688"/>
      <c r="F688"/>
    </row>
    <row r="689" spans="1:6" x14ac:dyDescent="0.2">
      <c r="A689"/>
      <c r="B689"/>
      <c r="D689"/>
      <c r="E689"/>
      <c r="F689"/>
    </row>
    <row r="690" spans="1:6" x14ac:dyDescent="0.2">
      <c r="A690"/>
      <c r="B690"/>
      <c r="D690"/>
      <c r="E690"/>
      <c r="F690"/>
    </row>
    <row r="691" spans="1:6" x14ac:dyDescent="0.2">
      <c r="A691"/>
      <c r="B691"/>
      <c r="D691"/>
      <c r="E691"/>
      <c r="F691"/>
    </row>
    <row r="692" spans="1:6" x14ac:dyDescent="0.2">
      <c r="A692"/>
      <c r="B692"/>
      <c r="D692"/>
      <c r="E692"/>
      <c r="F692"/>
    </row>
    <row r="693" spans="1:6" x14ac:dyDescent="0.2">
      <c r="A693"/>
      <c r="B693"/>
      <c r="D693"/>
      <c r="E693"/>
      <c r="F693"/>
    </row>
    <row r="694" spans="1:6" x14ac:dyDescent="0.2">
      <c r="A694"/>
      <c r="B694"/>
      <c r="D694"/>
      <c r="E694"/>
      <c r="F694"/>
    </row>
    <row r="695" spans="1:6" x14ac:dyDescent="0.2">
      <c r="A695"/>
      <c r="B695"/>
      <c r="D695"/>
      <c r="E695"/>
      <c r="F695"/>
    </row>
    <row r="696" spans="1:6" x14ac:dyDescent="0.2">
      <c r="A696"/>
      <c r="B696"/>
      <c r="D696"/>
      <c r="E696"/>
      <c r="F696"/>
    </row>
    <row r="697" spans="1:6" x14ac:dyDescent="0.2">
      <c r="A697"/>
      <c r="B697"/>
      <c r="D697"/>
      <c r="E697"/>
      <c r="F697"/>
    </row>
    <row r="698" spans="1:6" x14ac:dyDescent="0.2">
      <c r="A698"/>
      <c r="B698"/>
      <c r="D698"/>
      <c r="E698"/>
      <c r="F698"/>
    </row>
    <row r="699" spans="1:6" x14ac:dyDescent="0.2">
      <c r="A699"/>
      <c r="B699"/>
      <c r="D699"/>
      <c r="E699"/>
      <c r="F699"/>
    </row>
    <row r="700" spans="1:6" x14ac:dyDescent="0.2">
      <c r="A700"/>
      <c r="B700"/>
      <c r="D700"/>
      <c r="E700"/>
      <c r="F700"/>
    </row>
    <row r="701" spans="1:6" x14ac:dyDescent="0.2">
      <c r="A701"/>
      <c r="B701"/>
      <c r="D701"/>
      <c r="E701"/>
      <c r="F701"/>
    </row>
    <row r="702" spans="1:6" x14ac:dyDescent="0.2">
      <c r="A702"/>
      <c r="B702"/>
      <c r="D702"/>
      <c r="E702"/>
      <c r="F702"/>
    </row>
    <row r="703" spans="1:6" x14ac:dyDescent="0.2">
      <c r="A703"/>
      <c r="B703"/>
      <c r="D703"/>
      <c r="E703"/>
      <c r="F703"/>
    </row>
    <row r="704" spans="1:6" x14ac:dyDescent="0.2">
      <c r="A704"/>
      <c r="B704"/>
      <c r="D704"/>
      <c r="E704"/>
      <c r="F704"/>
    </row>
    <row r="705" spans="1:6" x14ac:dyDescent="0.2">
      <c r="A705"/>
      <c r="B705"/>
      <c r="D705"/>
      <c r="E705"/>
      <c r="F705"/>
    </row>
    <row r="706" spans="1:6" x14ac:dyDescent="0.2">
      <c r="A706"/>
      <c r="B706"/>
      <c r="D706"/>
      <c r="E706"/>
      <c r="F706"/>
    </row>
    <row r="707" spans="1:6" x14ac:dyDescent="0.2">
      <c r="A707"/>
      <c r="B707"/>
      <c r="D707"/>
      <c r="E707"/>
      <c r="F707"/>
    </row>
    <row r="708" spans="1:6" x14ac:dyDescent="0.2">
      <c r="A708"/>
      <c r="B708"/>
      <c r="D708"/>
      <c r="E708"/>
      <c r="F708"/>
    </row>
    <row r="709" spans="1:6" x14ac:dyDescent="0.2">
      <c r="A709"/>
      <c r="B709"/>
      <c r="D709"/>
      <c r="E709"/>
      <c r="F709"/>
    </row>
    <row r="710" spans="1:6" x14ac:dyDescent="0.2">
      <c r="A710"/>
      <c r="B710"/>
      <c r="D710"/>
      <c r="E710"/>
      <c r="F710"/>
    </row>
    <row r="711" spans="1:6" x14ac:dyDescent="0.2">
      <c r="A711"/>
      <c r="B711"/>
      <c r="D711"/>
      <c r="E711"/>
      <c r="F711"/>
    </row>
    <row r="712" spans="1:6" x14ac:dyDescent="0.2">
      <c r="A712"/>
      <c r="B712"/>
      <c r="D712"/>
      <c r="E712"/>
      <c r="F712"/>
    </row>
    <row r="713" spans="1:6" x14ac:dyDescent="0.2">
      <c r="A713"/>
      <c r="B713"/>
      <c r="D713"/>
      <c r="E713"/>
      <c r="F713"/>
    </row>
    <row r="714" spans="1:6" x14ac:dyDescent="0.2">
      <c r="A714"/>
      <c r="B714"/>
      <c r="D714"/>
      <c r="E714"/>
      <c r="F714"/>
    </row>
    <row r="715" spans="1:6" x14ac:dyDescent="0.2">
      <c r="A715"/>
      <c r="B715"/>
      <c r="D715"/>
      <c r="E715"/>
      <c r="F715"/>
    </row>
    <row r="716" spans="1:6" x14ac:dyDescent="0.2">
      <c r="A716"/>
      <c r="B716"/>
      <c r="D716"/>
      <c r="E716"/>
      <c r="F716"/>
    </row>
    <row r="717" spans="1:6" x14ac:dyDescent="0.2">
      <c r="A717"/>
      <c r="B717"/>
      <c r="D717"/>
      <c r="E717"/>
      <c r="F717"/>
    </row>
    <row r="718" spans="1:6" x14ac:dyDescent="0.2">
      <c r="A718"/>
      <c r="B718"/>
      <c r="D718"/>
      <c r="E718"/>
      <c r="F718"/>
    </row>
    <row r="719" spans="1:6" x14ac:dyDescent="0.2">
      <c r="A719"/>
      <c r="B719"/>
      <c r="D719"/>
      <c r="E719"/>
      <c r="F719"/>
    </row>
    <row r="720" spans="1:6" x14ac:dyDescent="0.2">
      <c r="A720"/>
      <c r="B720"/>
      <c r="D720"/>
      <c r="E720"/>
      <c r="F720"/>
    </row>
    <row r="721" spans="1:6" x14ac:dyDescent="0.2">
      <c r="A721"/>
      <c r="B721"/>
      <c r="D721"/>
      <c r="E721"/>
      <c r="F721"/>
    </row>
    <row r="722" spans="1:6" x14ac:dyDescent="0.2">
      <c r="A722"/>
      <c r="B722"/>
      <c r="D722"/>
      <c r="E722"/>
      <c r="F722"/>
    </row>
    <row r="723" spans="1:6" x14ac:dyDescent="0.2">
      <c r="A723"/>
      <c r="B723"/>
      <c r="D723"/>
      <c r="E723"/>
      <c r="F723"/>
    </row>
    <row r="724" spans="1:6" x14ac:dyDescent="0.2">
      <c r="A724"/>
      <c r="B724"/>
      <c r="D724"/>
      <c r="E724"/>
      <c r="F724"/>
    </row>
    <row r="725" spans="1:6" x14ac:dyDescent="0.2">
      <c r="A725"/>
      <c r="B725"/>
      <c r="D725"/>
      <c r="E725"/>
      <c r="F725"/>
    </row>
    <row r="726" spans="1:6" x14ac:dyDescent="0.2">
      <c r="A726"/>
      <c r="B726"/>
      <c r="D726"/>
      <c r="E726"/>
      <c r="F726"/>
    </row>
    <row r="727" spans="1:6" x14ac:dyDescent="0.2">
      <c r="A727"/>
      <c r="B727"/>
      <c r="D727"/>
      <c r="E727"/>
      <c r="F727"/>
    </row>
    <row r="728" spans="1:6" x14ac:dyDescent="0.2">
      <c r="A728"/>
      <c r="B728"/>
      <c r="D728"/>
      <c r="E728"/>
      <c r="F728"/>
    </row>
    <row r="729" spans="1:6" x14ac:dyDescent="0.2">
      <c r="A729"/>
      <c r="B729"/>
      <c r="D729"/>
      <c r="E729"/>
      <c r="F729"/>
    </row>
    <row r="730" spans="1:6" x14ac:dyDescent="0.2">
      <c r="A730"/>
      <c r="B730"/>
      <c r="D730"/>
      <c r="E730"/>
      <c r="F730"/>
    </row>
    <row r="731" spans="1:6" x14ac:dyDescent="0.2">
      <c r="A731"/>
      <c r="B731"/>
      <c r="D731"/>
      <c r="E731"/>
      <c r="F731"/>
    </row>
    <row r="732" spans="1:6" x14ac:dyDescent="0.2">
      <c r="A732"/>
      <c r="B732"/>
      <c r="D732"/>
      <c r="E732"/>
      <c r="F732"/>
    </row>
    <row r="733" spans="1:6" x14ac:dyDescent="0.2">
      <c r="A733"/>
      <c r="B733"/>
      <c r="D733"/>
      <c r="E733"/>
      <c r="F733"/>
    </row>
    <row r="734" spans="1:6" x14ac:dyDescent="0.2">
      <c r="A734"/>
      <c r="B734"/>
      <c r="D734"/>
      <c r="E734"/>
      <c r="F734"/>
    </row>
    <row r="735" spans="1:6" x14ac:dyDescent="0.2">
      <c r="A735"/>
      <c r="B735"/>
      <c r="D735"/>
      <c r="E735"/>
      <c r="F735"/>
    </row>
    <row r="736" spans="1:6" x14ac:dyDescent="0.2">
      <c r="A736"/>
      <c r="B736"/>
      <c r="D736"/>
      <c r="E736"/>
      <c r="F736"/>
    </row>
    <row r="737" spans="1:6" x14ac:dyDescent="0.2">
      <c r="A737"/>
      <c r="B737"/>
      <c r="D737"/>
      <c r="E737"/>
      <c r="F737"/>
    </row>
    <row r="738" spans="1:6" x14ac:dyDescent="0.2">
      <c r="A738"/>
      <c r="B738"/>
      <c r="D738"/>
      <c r="E738"/>
      <c r="F738"/>
    </row>
    <row r="739" spans="1:6" x14ac:dyDescent="0.2">
      <c r="A739"/>
      <c r="B739"/>
      <c r="D739"/>
      <c r="E739"/>
      <c r="F739"/>
    </row>
    <row r="740" spans="1:6" x14ac:dyDescent="0.2">
      <c r="A740"/>
      <c r="B740"/>
      <c r="D740"/>
      <c r="E740"/>
      <c r="F740"/>
    </row>
    <row r="741" spans="1:6" x14ac:dyDescent="0.2">
      <c r="A741"/>
      <c r="B741"/>
      <c r="D741"/>
      <c r="E741"/>
      <c r="F741"/>
    </row>
    <row r="742" spans="1:6" x14ac:dyDescent="0.2">
      <c r="A742"/>
      <c r="B742"/>
      <c r="D742"/>
      <c r="E742"/>
      <c r="F742"/>
    </row>
    <row r="743" spans="1:6" x14ac:dyDescent="0.2">
      <c r="A743"/>
      <c r="B743"/>
      <c r="D743"/>
      <c r="E743"/>
      <c r="F743"/>
    </row>
    <row r="744" spans="1:6" x14ac:dyDescent="0.2">
      <c r="A744"/>
      <c r="B744"/>
      <c r="D744"/>
      <c r="E744"/>
      <c r="F744"/>
    </row>
    <row r="745" spans="1:6" x14ac:dyDescent="0.2">
      <c r="A745"/>
      <c r="B745"/>
      <c r="D745"/>
      <c r="E745"/>
      <c r="F745"/>
    </row>
    <row r="746" spans="1:6" x14ac:dyDescent="0.2">
      <c r="A746"/>
      <c r="B746"/>
      <c r="D746"/>
      <c r="E746"/>
      <c r="F746"/>
    </row>
    <row r="747" spans="1:6" x14ac:dyDescent="0.2">
      <c r="A747"/>
      <c r="B747"/>
      <c r="D747"/>
      <c r="E747"/>
      <c r="F747"/>
    </row>
    <row r="748" spans="1:6" x14ac:dyDescent="0.2">
      <c r="A748"/>
      <c r="B748"/>
      <c r="D748"/>
      <c r="E748"/>
      <c r="F748"/>
    </row>
    <row r="749" spans="1:6" x14ac:dyDescent="0.2">
      <c r="A749"/>
      <c r="B749"/>
      <c r="D749"/>
      <c r="E749"/>
      <c r="F749"/>
    </row>
    <row r="750" spans="1:6" x14ac:dyDescent="0.2">
      <c r="A750"/>
      <c r="B750"/>
      <c r="D750"/>
      <c r="E750"/>
      <c r="F750"/>
    </row>
    <row r="751" spans="1:6" x14ac:dyDescent="0.2">
      <c r="A751"/>
      <c r="B751"/>
      <c r="D751"/>
      <c r="E751"/>
      <c r="F751"/>
    </row>
    <row r="752" spans="1:6" x14ac:dyDescent="0.2">
      <c r="A752"/>
      <c r="B752"/>
      <c r="D752"/>
      <c r="E752"/>
      <c r="F752"/>
    </row>
    <row r="753" spans="1:6" x14ac:dyDescent="0.2">
      <c r="A753"/>
      <c r="B753"/>
      <c r="D753"/>
      <c r="E753"/>
      <c r="F753"/>
    </row>
    <row r="754" spans="1:6" x14ac:dyDescent="0.2">
      <c r="A754"/>
      <c r="B754"/>
      <c r="D754"/>
      <c r="E754"/>
      <c r="F754"/>
    </row>
    <row r="755" spans="1:6" x14ac:dyDescent="0.2">
      <c r="A755"/>
      <c r="B755"/>
      <c r="D755"/>
      <c r="E755"/>
      <c r="F755"/>
    </row>
    <row r="756" spans="1:6" x14ac:dyDescent="0.2">
      <c r="A756"/>
      <c r="B756"/>
      <c r="D756"/>
      <c r="E756"/>
      <c r="F756"/>
    </row>
    <row r="757" spans="1:6" x14ac:dyDescent="0.2">
      <c r="A757"/>
      <c r="B757"/>
      <c r="D757"/>
      <c r="E757"/>
      <c r="F757"/>
    </row>
    <row r="758" spans="1:6" x14ac:dyDescent="0.2">
      <c r="A758"/>
      <c r="B758"/>
      <c r="D758"/>
      <c r="E758"/>
      <c r="F758"/>
    </row>
    <row r="759" spans="1:6" x14ac:dyDescent="0.2">
      <c r="A759"/>
      <c r="B759"/>
      <c r="D759"/>
      <c r="E759"/>
      <c r="F759"/>
    </row>
    <row r="760" spans="1:6" x14ac:dyDescent="0.2">
      <c r="A760"/>
      <c r="B760"/>
      <c r="D760"/>
      <c r="E760"/>
      <c r="F760"/>
    </row>
    <row r="761" spans="1:6" x14ac:dyDescent="0.2">
      <c r="A761"/>
      <c r="B761"/>
      <c r="D761"/>
      <c r="E761"/>
      <c r="F761"/>
    </row>
    <row r="762" spans="1:6" x14ac:dyDescent="0.2">
      <c r="A762"/>
      <c r="B762"/>
      <c r="D762"/>
      <c r="E762"/>
      <c r="F762"/>
    </row>
    <row r="763" spans="1:6" x14ac:dyDescent="0.2">
      <c r="A763"/>
      <c r="B763"/>
      <c r="D763"/>
      <c r="E763"/>
      <c r="F763"/>
    </row>
    <row r="764" spans="1:6" x14ac:dyDescent="0.2">
      <c r="A764"/>
      <c r="B764"/>
      <c r="D764"/>
      <c r="E764"/>
      <c r="F764"/>
    </row>
    <row r="765" spans="1:6" x14ac:dyDescent="0.2">
      <c r="A765"/>
      <c r="B765"/>
      <c r="D765"/>
      <c r="E765"/>
      <c r="F765"/>
    </row>
    <row r="766" spans="1:6" x14ac:dyDescent="0.2">
      <c r="A766"/>
      <c r="B766"/>
      <c r="D766"/>
      <c r="E766"/>
      <c r="F766"/>
    </row>
    <row r="767" spans="1:6" x14ac:dyDescent="0.2">
      <c r="A767"/>
      <c r="B767"/>
      <c r="D767"/>
      <c r="E767"/>
      <c r="F767"/>
    </row>
    <row r="768" spans="1:6" x14ac:dyDescent="0.2">
      <c r="A768"/>
      <c r="B768"/>
      <c r="D768"/>
      <c r="E768"/>
      <c r="F768"/>
    </row>
    <row r="769" spans="1:6" x14ac:dyDescent="0.2">
      <c r="A769"/>
      <c r="B769"/>
      <c r="D769"/>
      <c r="E769"/>
      <c r="F769"/>
    </row>
    <row r="770" spans="1:6" x14ac:dyDescent="0.2">
      <c r="A770"/>
      <c r="B770"/>
      <c r="D770"/>
      <c r="E770"/>
      <c r="F770"/>
    </row>
    <row r="771" spans="1:6" x14ac:dyDescent="0.2">
      <c r="A771"/>
      <c r="B771"/>
      <c r="D771"/>
      <c r="E771"/>
      <c r="F771"/>
    </row>
    <row r="772" spans="1:6" x14ac:dyDescent="0.2">
      <c r="A772"/>
      <c r="B772"/>
      <c r="D772"/>
      <c r="E772"/>
      <c r="F772"/>
    </row>
    <row r="773" spans="1:6" x14ac:dyDescent="0.2">
      <c r="A773"/>
      <c r="B773"/>
      <c r="D773"/>
      <c r="E773"/>
      <c r="F773"/>
    </row>
    <row r="774" spans="1:6" x14ac:dyDescent="0.2">
      <c r="A774"/>
      <c r="B774"/>
      <c r="D774"/>
      <c r="E774"/>
      <c r="F774"/>
    </row>
    <row r="775" spans="1:6" x14ac:dyDescent="0.2">
      <c r="A775"/>
      <c r="B775"/>
      <c r="D775"/>
      <c r="E775"/>
      <c r="F775"/>
    </row>
    <row r="776" spans="1:6" x14ac:dyDescent="0.2">
      <c r="A776"/>
      <c r="B776"/>
      <c r="D776"/>
      <c r="E776"/>
      <c r="F776"/>
    </row>
    <row r="777" spans="1:6" x14ac:dyDescent="0.2">
      <c r="A777"/>
      <c r="B777"/>
      <c r="D777"/>
      <c r="E777"/>
      <c r="F777"/>
    </row>
    <row r="778" spans="1:6" x14ac:dyDescent="0.2">
      <c r="A778"/>
      <c r="B778"/>
      <c r="D778"/>
      <c r="E778"/>
      <c r="F778"/>
    </row>
    <row r="779" spans="1:6" x14ac:dyDescent="0.2">
      <c r="A779"/>
      <c r="B779"/>
      <c r="D779"/>
      <c r="E779"/>
      <c r="F779"/>
    </row>
    <row r="780" spans="1:6" x14ac:dyDescent="0.2">
      <c r="A780"/>
      <c r="B780"/>
      <c r="D780"/>
      <c r="E780"/>
      <c r="F780"/>
    </row>
    <row r="781" spans="1:6" x14ac:dyDescent="0.2">
      <c r="A781"/>
      <c r="B781"/>
      <c r="D781"/>
      <c r="E781"/>
      <c r="F781"/>
    </row>
    <row r="782" spans="1:6" x14ac:dyDescent="0.2">
      <c r="A782"/>
      <c r="B782"/>
      <c r="D782"/>
      <c r="E782"/>
      <c r="F782"/>
    </row>
    <row r="783" spans="1:6" x14ac:dyDescent="0.2">
      <c r="A783"/>
      <c r="B783"/>
      <c r="D783"/>
      <c r="E783"/>
      <c r="F783"/>
    </row>
    <row r="784" spans="1:6" x14ac:dyDescent="0.2">
      <c r="A784"/>
      <c r="B784"/>
      <c r="D784"/>
      <c r="E784"/>
      <c r="F784"/>
    </row>
    <row r="785" spans="1:6" x14ac:dyDescent="0.2">
      <c r="A785"/>
      <c r="B785"/>
      <c r="D785"/>
      <c r="E785"/>
      <c r="F785"/>
    </row>
    <row r="786" spans="1:6" x14ac:dyDescent="0.2">
      <c r="A786"/>
      <c r="B786"/>
      <c r="D786"/>
      <c r="E786"/>
      <c r="F786"/>
    </row>
    <row r="787" spans="1:6" x14ac:dyDescent="0.2">
      <c r="A787"/>
      <c r="B787"/>
      <c r="D787"/>
      <c r="E787"/>
      <c r="F787"/>
    </row>
    <row r="788" spans="1:6" x14ac:dyDescent="0.2">
      <c r="A788"/>
      <c r="B788"/>
      <c r="D788"/>
      <c r="E788"/>
      <c r="F788"/>
    </row>
    <row r="789" spans="1:6" x14ac:dyDescent="0.2">
      <c r="A789"/>
      <c r="B789"/>
      <c r="D789"/>
      <c r="E789"/>
      <c r="F789"/>
    </row>
    <row r="790" spans="1:6" x14ac:dyDescent="0.2">
      <c r="A790"/>
      <c r="B790"/>
      <c r="D790"/>
      <c r="E790"/>
      <c r="F790"/>
    </row>
    <row r="791" spans="1:6" x14ac:dyDescent="0.2">
      <c r="A791"/>
      <c r="B791"/>
      <c r="D791"/>
      <c r="E791"/>
      <c r="F791"/>
    </row>
    <row r="792" spans="1:6" x14ac:dyDescent="0.2">
      <c r="A792"/>
      <c r="B792"/>
      <c r="D792"/>
      <c r="E792"/>
      <c r="F792"/>
    </row>
    <row r="793" spans="1:6" x14ac:dyDescent="0.2">
      <c r="A793"/>
      <c r="B793"/>
      <c r="D793"/>
      <c r="E793"/>
      <c r="F793"/>
    </row>
    <row r="794" spans="1:6" x14ac:dyDescent="0.2">
      <c r="A794"/>
      <c r="B794"/>
      <c r="D794"/>
      <c r="E794"/>
      <c r="F794"/>
    </row>
    <row r="795" spans="1:6" x14ac:dyDescent="0.2">
      <c r="A795"/>
      <c r="B795"/>
      <c r="D795"/>
      <c r="E795"/>
      <c r="F795"/>
    </row>
    <row r="796" spans="1:6" x14ac:dyDescent="0.2">
      <c r="A796"/>
      <c r="B796"/>
      <c r="D796"/>
      <c r="E796"/>
      <c r="F796"/>
    </row>
    <row r="797" spans="1:6" x14ac:dyDescent="0.2">
      <c r="A797"/>
      <c r="B797"/>
      <c r="D797"/>
      <c r="E797"/>
      <c r="F797"/>
    </row>
    <row r="798" spans="1:6" x14ac:dyDescent="0.2">
      <c r="A798"/>
      <c r="B798"/>
      <c r="D798"/>
      <c r="E798"/>
      <c r="F798"/>
    </row>
    <row r="799" spans="1:6" x14ac:dyDescent="0.2">
      <c r="A799"/>
      <c r="B799"/>
      <c r="D799"/>
      <c r="E799"/>
      <c r="F799"/>
    </row>
    <row r="800" spans="1:6" x14ac:dyDescent="0.2">
      <c r="A800"/>
      <c r="B800"/>
      <c r="D800"/>
      <c r="E800"/>
      <c r="F800"/>
    </row>
    <row r="801" spans="1:6" x14ac:dyDescent="0.2">
      <c r="A801"/>
      <c r="B801"/>
      <c r="D801"/>
      <c r="E801"/>
      <c r="F801"/>
    </row>
    <row r="802" spans="1:6" x14ac:dyDescent="0.2">
      <c r="A802"/>
      <c r="B802"/>
      <c r="D802"/>
      <c r="E802"/>
      <c r="F802"/>
    </row>
    <row r="803" spans="1:6" x14ac:dyDescent="0.2">
      <c r="A803"/>
      <c r="B803"/>
      <c r="D803"/>
      <c r="E803"/>
      <c r="F803"/>
    </row>
    <row r="804" spans="1:6" x14ac:dyDescent="0.2">
      <c r="A804"/>
      <c r="B804"/>
      <c r="D804"/>
      <c r="E804"/>
      <c r="F804"/>
    </row>
    <row r="805" spans="1:6" x14ac:dyDescent="0.2">
      <c r="A805"/>
      <c r="B805"/>
      <c r="D805"/>
      <c r="E805"/>
      <c r="F805"/>
    </row>
    <row r="806" spans="1:6" x14ac:dyDescent="0.2">
      <c r="A806"/>
      <c r="B806"/>
      <c r="D806"/>
      <c r="E806"/>
      <c r="F806"/>
    </row>
    <row r="807" spans="1:6" x14ac:dyDescent="0.2">
      <c r="A807"/>
      <c r="B807"/>
      <c r="D807"/>
      <c r="E807"/>
      <c r="F807"/>
    </row>
    <row r="808" spans="1:6" x14ac:dyDescent="0.2">
      <c r="A808"/>
      <c r="B808"/>
      <c r="D808"/>
      <c r="E808"/>
      <c r="F808"/>
    </row>
    <row r="809" spans="1:6" x14ac:dyDescent="0.2">
      <c r="A809"/>
      <c r="B809"/>
      <c r="D809"/>
      <c r="E809"/>
      <c r="F809"/>
    </row>
    <row r="810" spans="1:6" x14ac:dyDescent="0.2">
      <c r="A810"/>
      <c r="B810"/>
      <c r="D810"/>
      <c r="E810"/>
      <c r="F810"/>
    </row>
    <row r="811" spans="1:6" x14ac:dyDescent="0.2">
      <c r="A811"/>
      <c r="B811"/>
      <c r="D811"/>
      <c r="E811"/>
      <c r="F811"/>
    </row>
    <row r="812" spans="1:6" x14ac:dyDescent="0.2">
      <c r="A812"/>
      <c r="B812"/>
      <c r="D812"/>
      <c r="E812"/>
      <c r="F812"/>
    </row>
    <row r="813" spans="1:6" x14ac:dyDescent="0.2">
      <c r="A813"/>
      <c r="B813"/>
      <c r="D813"/>
      <c r="E813"/>
      <c r="F813"/>
    </row>
    <row r="814" spans="1:6" x14ac:dyDescent="0.2">
      <c r="A814"/>
      <c r="B814"/>
      <c r="D814"/>
      <c r="E814"/>
      <c r="F814"/>
    </row>
    <row r="815" spans="1:6" x14ac:dyDescent="0.2">
      <c r="A815"/>
      <c r="B815"/>
      <c r="D815"/>
      <c r="E815"/>
      <c r="F815"/>
    </row>
    <row r="816" spans="1:6" x14ac:dyDescent="0.2">
      <c r="A816"/>
      <c r="B816"/>
      <c r="D816"/>
      <c r="E816"/>
      <c r="F816"/>
    </row>
    <row r="817" spans="1:6" x14ac:dyDescent="0.2">
      <c r="A817"/>
      <c r="B817"/>
      <c r="D817"/>
      <c r="E817"/>
      <c r="F817"/>
    </row>
    <row r="818" spans="1:6" x14ac:dyDescent="0.2">
      <c r="A818"/>
      <c r="B818"/>
      <c r="D818"/>
      <c r="E818"/>
      <c r="F818"/>
    </row>
    <row r="819" spans="1:6" x14ac:dyDescent="0.2">
      <c r="A819"/>
      <c r="B819"/>
      <c r="D819"/>
      <c r="E819"/>
      <c r="F819"/>
    </row>
    <row r="820" spans="1:6" x14ac:dyDescent="0.2">
      <c r="A820"/>
      <c r="B820"/>
      <c r="D820"/>
      <c r="E820"/>
      <c r="F820"/>
    </row>
    <row r="821" spans="1:6" x14ac:dyDescent="0.2">
      <c r="A821"/>
      <c r="B821"/>
      <c r="D821"/>
      <c r="E821"/>
      <c r="F821"/>
    </row>
    <row r="822" spans="1:6" x14ac:dyDescent="0.2">
      <c r="A822"/>
      <c r="B822"/>
      <c r="D822"/>
      <c r="E822"/>
      <c r="F822"/>
    </row>
    <row r="823" spans="1:6" x14ac:dyDescent="0.2">
      <c r="A823"/>
      <c r="B823"/>
      <c r="D823"/>
      <c r="E823"/>
      <c r="F823"/>
    </row>
    <row r="824" spans="1:6" x14ac:dyDescent="0.2">
      <c r="A824"/>
      <c r="B824"/>
      <c r="D824"/>
      <c r="E824"/>
      <c r="F824"/>
    </row>
    <row r="825" spans="1:6" x14ac:dyDescent="0.2">
      <c r="A825"/>
      <c r="B825"/>
      <c r="D825"/>
      <c r="E825"/>
      <c r="F825"/>
    </row>
    <row r="826" spans="1:6" x14ac:dyDescent="0.2">
      <c r="A826"/>
      <c r="B826"/>
      <c r="D826"/>
      <c r="E826"/>
      <c r="F826"/>
    </row>
    <row r="827" spans="1:6" x14ac:dyDescent="0.2">
      <c r="A827"/>
      <c r="B827"/>
      <c r="D827"/>
      <c r="E827"/>
      <c r="F827"/>
    </row>
    <row r="828" spans="1:6" x14ac:dyDescent="0.2">
      <c r="A828"/>
      <c r="B828"/>
      <c r="D828"/>
      <c r="E828"/>
      <c r="F828"/>
    </row>
    <row r="829" spans="1:6" x14ac:dyDescent="0.2">
      <c r="A829"/>
      <c r="B829"/>
      <c r="D829"/>
      <c r="E829"/>
      <c r="F829"/>
    </row>
    <row r="830" spans="1:6" x14ac:dyDescent="0.2">
      <c r="A830"/>
      <c r="B830"/>
      <c r="D830"/>
      <c r="E830"/>
      <c r="F830"/>
    </row>
    <row r="831" spans="1:6" x14ac:dyDescent="0.2">
      <c r="A831"/>
      <c r="B831"/>
      <c r="D831"/>
      <c r="E831"/>
      <c r="F831"/>
    </row>
    <row r="832" spans="1:6" x14ac:dyDescent="0.2">
      <c r="A832"/>
      <c r="B832"/>
      <c r="D832"/>
      <c r="E832"/>
      <c r="F832"/>
    </row>
    <row r="833" spans="1:6" x14ac:dyDescent="0.2">
      <c r="A833"/>
      <c r="B833"/>
      <c r="D833"/>
      <c r="E833"/>
      <c r="F833"/>
    </row>
    <row r="834" spans="1:6" x14ac:dyDescent="0.2">
      <c r="A834"/>
      <c r="B834"/>
      <c r="D834"/>
      <c r="E834"/>
      <c r="F834"/>
    </row>
    <row r="835" spans="1:6" x14ac:dyDescent="0.2">
      <c r="A835"/>
      <c r="B835"/>
      <c r="D835"/>
      <c r="E835"/>
      <c r="F835"/>
    </row>
    <row r="836" spans="1:6" x14ac:dyDescent="0.2">
      <c r="A836"/>
      <c r="B836"/>
      <c r="D836"/>
      <c r="E836"/>
      <c r="F836"/>
    </row>
    <row r="837" spans="1:6" x14ac:dyDescent="0.2">
      <c r="A837"/>
      <c r="B837"/>
      <c r="D837"/>
      <c r="E837"/>
      <c r="F837"/>
    </row>
    <row r="838" spans="1:6" x14ac:dyDescent="0.2">
      <c r="A838"/>
      <c r="B838"/>
      <c r="D838"/>
      <c r="E838"/>
      <c r="F838"/>
    </row>
    <row r="839" spans="1:6" x14ac:dyDescent="0.2">
      <c r="A839"/>
      <c r="B839"/>
      <c r="D839"/>
      <c r="E839"/>
      <c r="F839"/>
    </row>
    <row r="840" spans="1:6" x14ac:dyDescent="0.2">
      <c r="A840"/>
      <c r="B840"/>
      <c r="D840"/>
      <c r="E840"/>
      <c r="F840"/>
    </row>
    <row r="841" spans="1:6" x14ac:dyDescent="0.2">
      <c r="A841"/>
      <c r="B841"/>
      <c r="D841"/>
      <c r="E841"/>
      <c r="F841"/>
    </row>
    <row r="842" spans="1:6" x14ac:dyDescent="0.2">
      <c r="A842"/>
      <c r="B842"/>
      <c r="D842"/>
      <c r="E842"/>
      <c r="F842"/>
    </row>
    <row r="843" spans="1:6" x14ac:dyDescent="0.2">
      <c r="A843"/>
      <c r="B843"/>
      <c r="D843"/>
      <c r="E843"/>
      <c r="F843"/>
    </row>
    <row r="844" spans="1:6" x14ac:dyDescent="0.2">
      <c r="A844"/>
      <c r="B844"/>
      <c r="D844"/>
      <c r="E844"/>
      <c r="F844"/>
    </row>
    <row r="845" spans="1:6" x14ac:dyDescent="0.2">
      <c r="A845"/>
      <c r="B845"/>
      <c r="D845"/>
      <c r="E845"/>
      <c r="F845"/>
    </row>
    <row r="846" spans="1:6" x14ac:dyDescent="0.2">
      <c r="A846"/>
      <c r="B846"/>
      <c r="D846"/>
      <c r="E846"/>
      <c r="F846"/>
    </row>
    <row r="847" spans="1:6" x14ac:dyDescent="0.2">
      <c r="A847"/>
      <c r="B847"/>
      <c r="D847"/>
      <c r="E847"/>
      <c r="F847"/>
    </row>
    <row r="848" spans="1:6" x14ac:dyDescent="0.2">
      <c r="A848"/>
      <c r="B848"/>
      <c r="D848"/>
      <c r="E848"/>
      <c r="F848"/>
    </row>
    <row r="849" spans="1:6" x14ac:dyDescent="0.2">
      <c r="A849"/>
      <c r="B849"/>
      <c r="D849"/>
      <c r="E849"/>
      <c r="F849"/>
    </row>
    <row r="850" spans="1:6" x14ac:dyDescent="0.2">
      <c r="A850"/>
      <c r="B850"/>
      <c r="D850"/>
      <c r="E850"/>
      <c r="F850"/>
    </row>
    <row r="851" spans="1:6" x14ac:dyDescent="0.2">
      <c r="A851"/>
      <c r="B851"/>
      <c r="D851"/>
      <c r="E851"/>
      <c r="F851"/>
    </row>
    <row r="852" spans="1:6" x14ac:dyDescent="0.2">
      <c r="A852"/>
      <c r="B852"/>
      <c r="D852"/>
      <c r="E852"/>
      <c r="F852"/>
    </row>
    <row r="853" spans="1:6" x14ac:dyDescent="0.2">
      <c r="A853"/>
      <c r="B853"/>
      <c r="D853"/>
      <c r="E853"/>
      <c r="F853"/>
    </row>
    <row r="854" spans="1:6" x14ac:dyDescent="0.2">
      <c r="A854"/>
      <c r="B854"/>
      <c r="D854"/>
      <c r="E854"/>
      <c r="F854"/>
    </row>
    <row r="855" spans="1:6" x14ac:dyDescent="0.2">
      <c r="A855"/>
      <c r="B855"/>
      <c r="D855"/>
      <c r="E855"/>
      <c r="F855"/>
    </row>
    <row r="856" spans="1:6" x14ac:dyDescent="0.2">
      <c r="A856"/>
      <c r="B856"/>
      <c r="D856"/>
      <c r="E856"/>
      <c r="F856"/>
    </row>
    <row r="857" spans="1:6" x14ac:dyDescent="0.2">
      <c r="A857"/>
      <c r="B857"/>
      <c r="D857"/>
      <c r="E857"/>
      <c r="F857"/>
    </row>
    <row r="858" spans="1:6" x14ac:dyDescent="0.2">
      <c r="A858"/>
      <c r="B858"/>
      <c r="D858"/>
      <c r="E858"/>
      <c r="F858"/>
    </row>
    <row r="859" spans="1:6" x14ac:dyDescent="0.2">
      <c r="A859"/>
      <c r="B859"/>
      <c r="D859"/>
      <c r="E859"/>
      <c r="F859"/>
    </row>
    <row r="860" spans="1:6" x14ac:dyDescent="0.2">
      <c r="A860"/>
      <c r="B860"/>
      <c r="D860"/>
      <c r="E860"/>
      <c r="F860"/>
    </row>
    <row r="861" spans="1:6" x14ac:dyDescent="0.2">
      <c r="A861"/>
      <c r="B861"/>
      <c r="D861"/>
      <c r="E861"/>
      <c r="F861"/>
    </row>
    <row r="862" spans="1:6" x14ac:dyDescent="0.2">
      <c r="A862"/>
      <c r="B862"/>
      <c r="D862"/>
      <c r="E862"/>
      <c r="F862"/>
    </row>
    <row r="863" spans="1:6" x14ac:dyDescent="0.2">
      <c r="A863"/>
      <c r="B863"/>
      <c r="D863"/>
      <c r="E863"/>
      <c r="F863"/>
    </row>
    <row r="864" spans="1:6" x14ac:dyDescent="0.2">
      <c r="A864"/>
      <c r="B864"/>
      <c r="D864"/>
      <c r="E864"/>
      <c r="F864"/>
    </row>
    <row r="865" spans="1:6" x14ac:dyDescent="0.2">
      <c r="A865"/>
      <c r="B865"/>
      <c r="D865"/>
      <c r="E865"/>
      <c r="F865"/>
    </row>
    <row r="866" spans="1:6" x14ac:dyDescent="0.2">
      <c r="A866"/>
      <c r="B866"/>
      <c r="D866"/>
      <c r="E866"/>
      <c r="F866"/>
    </row>
    <row r="867" spans="1:6" x14ac:dyDescent="0.2">
      <c r="A867"/>
      <c r="B867"/>
      <c r="D867"/>
      <c r="E867"/>
      <c r="F867"/>
    </row>
    <row r="868" spans="1:6" x14ac:dyDescent="0.2">
      <c r="A868"/>
      <c r="B868"/>
      <c r="D868"/>
      <c r="E868"/>
      <c r="F868"/>
    </row>
    <row r="869" spans="1:6" x14ac:dyDescent="0.2">
      <c r="A869"/>
      <c r="B869"/>
      <c r="D869"/>
      <c r="E869"/>
      <c r="F869"/>
    </row>
    <row r="870" spans="1:6" x14ac:dyDescent="0.2">
      <c r="A870"/>
      <c r="B870"/>
      <c r="D870"/>
      <c r="E870"/>
      <c r="F870"/>
    </row>
    <row r="871" spans="1:6" x14ac:dyDescent="0.2">
      <c r="A871"/>
      <c r="B871"/>
      <c r="D871"/>
      <c r="E871"/>
      <c r="F871"/>
    </row>
    <row r="872" spans="1:6" x14ac:dyDescent="0.2">
      <c r="A872"/>
      <c r="B872"/>
      <c r="D872"/>
      <c r="E872"/>
      <c r="F872"/>
    </row>
    <row r="873" spans="1:6" x14ac:dyDescent="0.2">
      <c r="A873"/>
      <c r="B873"/>
      <c r="D873"/>
      <c r="E873"/>
      <c r="F873"/>
    </row>
    <row r="874" spans="1:6" x14ac:dyDescent="0.2">
      <c r="A874"/>
      <c r="B874"/>
      <c r="D874"/>
      <c r="E874"/>
      <c r="F874"/>
    </row>
    <row r="875" spans="1:6" x14ac:dyDescent="0.2">
      <c r="A875"/>
      <c r="B875"/>
      <c r="D875"/>
      <c r="E875"/>
      <c r="F875"/>
    </row>
    <row r="876" spans="1:6" x14ac:dyDescent="0.2">
      <c r="A876"/>
      <c r="B876"/>
      <c r="D876"/>
      <c r="E876"/>
      <c r="F876"/>
    </row>
    <row r="877" spans="1:6" x14ac:dyDescent="0.2">
      <c r="A877"/>
      <c r="B877"/>
      <c r="D877"/>
      <c r="E877"/>
      <c r="F877"/>
    </row>
    <row r="878" spans="1:6" x14ac:dyDescent="0.2">
      <c r="A878"/>
      <c r="B878"/>
      <c r="D878"/>
      <c r="E878"/>
      <c r="F878"/>
    </row>
    <row r="879" spans="1:6" x14ac:dyDescent="0.2">
      <c r="A879"/>
      <c r="B879"/>
      <c r="D879"/>
      <c r="E879"/>
      <c r="F879"/>
    </row>
    <row r="880" spans="1:6" x14ac:dyDescent="0.2">
      <c r="A880"/>
      <c r="B880"/>
      <c r="D880"/>
      <c r="E880"/>
      <c r="F880"/>
    </row>
    <row r="881" spans="1:6" x14ac:dyDescent="0.2">
      <c r="A881"/>
      <c r="B881"/>
      <c r="D881"/>
      <c r="E881"/>
      <c r="F881"/>
    </row>
    <row r="882" spans="1:6" x14ac:dyDescent="0.2">
      <c r="A882"/>
      <c r="B882"/>
      <c r="D882"/>
      <c r="E882"/>
      <c r="F882"/>
    </row>
    <row r="883" spans="1:6" x14ac:dyDescent="0.2">
      <c r="A883"/>
      <c r="B883"/>
      <c r="D883"/>
      <c r="E883"/>
      <c r="F883"/>
    </row>
    <row r="884" spans="1:6" x14ac:dyDescent="0.2">
      <c r="A884"/>
      <c r="B884"/>
      <c r="D884"/>
      <c r="E884"/>
      <c r="F884"/>
    </row>
    <row r="885" spans="1:6" x14ac:dyDescent="0.2">
      <c r="A885"/>
      <c r="B885"/>
      <c r="D885"/>
      <c r="E885"/>
      <c r="F885"/>
    </row>
    <row r="886" spans="1:6" x14ac:dyDescent="0.2">
      <c r="A886"/>
      <c r="B886"/>
      <c r="D886"/>
      <c r="E886"/>
      <c r="F886"/>
    </row>
    <row r="887" spans="1:6" x14ac:dyDescent="0.2">
      <c r="A887"/>
      <c r="B887"/>
      <c r="D887"/>
      <c r="E887"/>
      <c r="F887"/>
    </row>
    <row r="888" spans="1:6" x14ac:dyDescent="0.2">
      <c r="A888"/>
      <c r="B888"/>
      <c r="D888"/>
      <c r="E888"/>
      <c r="F888"/>
    </row>
    <row r="889" spans="1:6" x14ac:dyDescent="0.2">
      <c r="A889"/>
      <c r="B889"/>
      <c r="D889"/>
      <c r="E889"/>
      <c r="F889"/>
    </row>
    <row r="890" spans="1:6" x14ac:dyDescent="0.2">
      <c r="A890"/>
      <c r="B890"/>
      <c r="D890"/>
      <c r="E890"/>
      <c r="F890"/>
    </row>
    <row r="891" spans="1:6" x14ac:dyDescent="0.2">
      <c r="A891"/>
      <c r="B891"/>
      <c r="D891"/>
      <c r="E891"/>
      <c r="F891"/>
    </row>
    <row r="892" spans="1:6" x14ac:dyDescent="0.2">
      <c r="A892"/>
      <c r="B892"/>
      <c r="D892"/>
      <c r="E892"/>
      <c r="F892"/>
    </row>
    <row r="893" spans="1:6" x14ac:dyDescent="0.2">
      <c r="A893"/>
      <c r="B893"/>
      <c r="D893"/>
      <c r="E893"/>
      <c r="F893"/>
    </row>
    <row r="894" spans="1:6" x14ac:dyDescent="0.2">
      <c r="A894"/>
      <c r="B894"/>
      <c r="D894"/>
      <c r="E894"/>
      <c r="F894"/>
    </row>
    <row r="895" spans="1:6" x14ac:dyDescent="0.2">
      <c r="A895"/>
      <c r="B895"/>
      <c r="D895"/>
      <c r="E895"/>
      <c r="F895"/>
    </row>
    <row r="896" spans="1:6" x14ac:dyDescent="0.2">
      <c r="A896"/>
      <c r="B896"/>
      <c r="D896"/>
      <c r="E896"/>
      <c r="F896"/>
    </row>
    <row r="897" spans="1:6" x14ac:dyDescent="0.2">
      <c r="A897"/>
      <c r="B897"/>
      <c r="D897"/>
      <c r="E897"/>
      <c r="F897"/>
    </row>
  </sheetData>
  <mergeCells count="58">
    <mergeCell ref="A6:AX6"/>
    <mergeCell ref="F1:F5"/>
    <mergeCell ref="AE4:AI4"/>
    <mergeCell ref="AJ4:AN4"/>
    <mergeCell ref="G2:G5"/>
    <mergeCell ref="Z3:AS3"/>
    <mergeCell ref="I2:I5"/>
    <mergeCell ref="J2:J5"/>
    <mergeCell ref="H2:H5"/>
    <mergeCell ref="K2:Y2"/>
    <mergeCell ref="K3:O4"/>
    <mergeCell ref="P3:T4"/>
    <mergeCell ref="Z4:AD4"/>
    <mergeCell ref="Z2:AX2"/>
    <mergeCell ref="AT3:AX4"/>
    <mergeCell ref="U3:Y4"/>
    <mergeCell ref="N48:O48"/>
    <mergeCell ref="D34:E34"/>
    <mergeCell ref="G1:H1"/>
    <mergeCell ref="I1:J1"/>
    <mergeCell ref="D33:E33"/>
    <mergeCell ref="D37:E37"/>
    <mergeCell ref="D38:E38"/>
    <mergeCell ref="D39:E39"/>
    <mergeCell ref="A47:F48"/>
    <mergeCell ref="G48:M48"/>
    <mergeCell ref="D40:E40"/>
    <mergeCell ref="D41:E41"/>
    <mergeCell ref="D42:E42"/>
    <mergeCell ref="A44:AX44"/>
    <mergeCell ref="A43:F43"/>
    <mergeCell ref="D45:E45"/>
    <mergeCell ref="A23:AX23"/>
    <mergeCell ref="A25:F25"/>
    <mergeCell ref="D30:E30"/>
    <mergeCell ref="D24:E24"/>
    <mergeCell ref="A46:F46"/>
    <mergeCell ref="D27:E27"/>
    <mergeCell ref="A28:F28"/>
    <mergeCell ref="A29:AX29"/>
    <mergeCell ref="D31:E31"/>
    <mergeCell ref="D32:E32"/>
    <mergeCell ref="B1:B5"/>
    <mergeCell ref="D35:E35"/>
    <mergeCell ref="D36:E36"/>
    <mergeCell ref="BA3:BE3"/>
    <mergeCell ref="BA1:BE1"/>
    <mergeCell ref="AO4:AS4"/>
    <mergeCell ref="D7:E7"/>
    <mergeCell ref="A8:F8"/>
    <mergeCell ref="A9:AX9"/>
    <mergeCell ref="A22:F22"/>
    <mergeCell ref="D10:D21"/>
    <mergeCell ref="A26:AX26"/>
    <mergeCell ref="K1:AX1"/>
    <mergeCell ref="A1:A5"/>
    <mergeCell ref="C1:C5"/>
    <mergeCell ref="D1:E5"/>
  </mergeCells>
  <phoneticPr fontId="16" type="noConversion"/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065"/>
  <sheetViews>
    <sheetView topLeftCell="A25" zoomScaleNormal="100" workbookViewId="0">
      <selection activeCell="M53" sqref="M53"/>
    </sheetView>
  </sheetViews>
  <sheetFormatPr defaultRowHeight="12.75" x14ac:dyDescent="0.2"/>
  <cols>
    <col min="1" max="1" width="3.28515625" style="19" customWidth="1"/>
    <col min="2" max="2" width="23.28515625" style="19" customWidth="1"/>
    <col min="3" max="3" width="6" customWidth="1"/>
    <col min="4" max="5" width="12.7109375" style="19" customWidth="1"/>
    <col min="6" max="6" width="21.140625" style="19" customWidth="1"/>
    <col min="7" max="7" width="4.42578125" customWidth="1"/>
    <col min="8" max="8" width="4" customWidth="1"/>
    <col min="9" max="33" width="3.28515625" customWidth="1"/>
    <col min="34" max="34" width="3.42578125" customWidth="1"/>
    <col min="35" max="50" width="3.28515625" customWidth="1"/>
  </cols>
  <sheetData>
    <row r="1" spans="1:58" ht="32.25" customHeight="1" x14ac:dyDescent="0.2">
      <c r="A1" s="372" t="s">
        <v>0</v>
      </c>
      <c r="B1" s="308" t="s">
        <v>1</v>
      </c>
      <c r="C1" s="308" t="s">
        <v>1</v>
      </c>
      <c r="D1" s="381" t="s">
        <v>2</v>
      </c>
      <c r="E1" s="381"/>
      <c r="F1" s="381" t="s">
        <v>3</v>
      </c>
      <c r="G1" s="382" t="s">
        <v>4</v>
      </c>
      <c r="H1" s="382"/>
      <c r="I1" s="382" t="s">
        <v>5</v>
      </c>
      <c r="J1" s="382"/>
      <c r="K1" s="386" t="s">
        <v>262</v>
      </c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6"/>
      <c r="AI1" s="386"/>
      <c r="AJ1" s="386"/>
      <c r="AK1" s="386"/>
      <c r="AL1" s="386"/>
      <c r="AM1" s="386"/>
      <c r="AN1" s="386"/>
      <c r="AO1" s="386"/>
      <c r="AP1" s="386"/>
      <c r="AQ1" s="386"/>
      <c r="AR1" s="386"/>
      <c r="AS1" s="386"/>
      <c r="AT1" s="386"/>
      <c r="AU1" s="386"/>
      <c r="AV1" s="386"/>
      <c r="AW1" s="386"/>
      <c r="AX1" s="386"/>
      <c r="BA1" s="362" t="s">
        <v>262</v>
      </c>
      <c r="BB1" s="363"/>
      <c r="BC1" s="363"/>
      <c r="BD1" s="363"/>
      <c r="BE1" s="363"/>
    </row>
    <row r="2" spans="1:58" x14ac:dyDescent="0.2">
      <c r="A2" s="372"/>
      <c r="B2" s="309"/>
      <c r="C2" s="309"/>
      <c r="D2" s="381"/>
      <c r="E2" s="381"/>
      <c r="F2" s="381"/>
      <c r="G2" s="365" t="s">
        <v>7</v>
      </c>
      <c r="H2" s="365" t="s">
        <v>8</v>
      </c>
      <c r="I2" s="365" t="s">
        <v>7</v>
      </c>
      <c r="J2" s="365" t="s">
        <v>8</v>
      </c>
      <c r="K2" s="328" t="s">
        <v>9</v>
      </c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5" t="s">
        <v>10</v>
      </c>
      <c r="AA2" s="326"/>
      <c r="AB2" s="326"/>
      <c r="AC2" s="326"/>
      <c r="AD2" s="326"/>
      <c r="AE2" s="326"/>
      <c r="AF2" s="326"/>
      <c r="AG2" s="326"/>
      <c r="AH2" s="326"/>
      <c r="AI2" s="326"/>
      <c r="AJ2" s="326"/>
      <c r="AK2" s="326"/>
      <c r="AL2" s="326"/>
      <c r="AM2" s="326"/>
      <c r="AN2" s="326"/>
      <c r="AO2" s="326"/>
      <c r="AP2" s="326"/>
      <c r="AQ2" s="326"/>
      <c r="AR2" s="326"/>
      <c r="AS2" s="326"/>
      <c r="AT2" s="326"/>
      <c r="AU2" s="326"/>
      <c r="AV2" s="326"/>
      <c r="AW2" s="326"/>
      <c r="AX2" s="327"/>
    </row>
    <row r="3" spans="1:58" x14ac:dyDescent="0.2">
      <c r="A3" s="372"/>
      <c r="B3" s="309"/>
      <c r="C3" s="309"/>
      <c r="D3" s="381"/>
      <c r="E3" s="381"/>
      <c r="F3" s="381"/>
      <c r="G3" s="365"/>
      <c r="H3" s="365"/>
      <c r="I3" s="365"/>
      <c r="J3" s="365"/>
      <c r="K3" s="330" t="s">
        <v>91</v>
      </c>
      <c r="L3" s="331"/>
      <c r="M3" s="331"/>
      <c r="N3" s="331"/>
      <c r="O3" s="332"/>
      <c r="P3" s="336" t="s">
        <v>12</v>
      </c>
      <c r="Q3" s="337"/>
      <c r="R3" s="337"/>
      <c r="S3" s="337"/>
      <c r="T3" s="338"/>
      <c r="U3" s="330" t="s">
        <v>13</v>
      </c>
      <c r="V3" s="331"/>
      <c r="W3" s="331"/>
      <c r="X3" s="331"/>
      <c r="Y3" s="332"/>
      <c r="Z3" s="290" t="s">
        <v>14</v>
      </c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291"/>
      <c r="AO3" s="291"/>
      <c r="AP3" s="291"/>
      <c r="AQ3" s="291"/>
      <c r="AR3" s="291"/>
      <c r="AS3" s="292"/>
      <c r="AT3" s="278" t="s">
        <v>15</v>
      </c>
      <c r="AU3" s="279"/>
      <c r="AV3" s="279"/>
      <c r="AW3" s="279"/>
      <c r="AX3" s="280"/>
      <c r="BA3" s="274" t="s">
        <v>16</v>
      </c>
      <c r="BB3" s="274"/>
      <c r="BC3" s="274"/>
      <c r="BD3" s="274"/>
      <c r="BE3" s="274"/>
    </row>
    <row r="4" spans="1:58" ht="20.25" customHeight="1" x14ac:dyDescent="0.2">
      <c r="A4" s="372"/>
      <c r="B4" s="309"/>
      <c r="C4" s="309"/>
      <c r="D4" s="381"/>
      <c r="E4" s="381"/>
      <c r="F4" s="381"/>
      <c r="G4" s="365"/>
      <c r="H4" s="365"/>
      <c r="I4" s="365"/>
      <c r="J4" s="365"/>
      <c r="K4" s="333"/>
      <c r="L4" s="334"/>
      <c r="M4" s="334"/>
      <c r="N4" s="334"/>
      <c r="O4" s="335"/>
      <c r="P4" s="339"/>
      <c r="Q4" s="340"/>
      <c r="R4" s="340"/>
      <c r="S4" s="340"/>
      <c r="T4" s="341"/>
      <c r="U4" s="333"/>
      <c r="V4" s="334"/>
      <c r="W4" s="334"/>
      <c r="X4" s="334"/>
      <c r="Y4" s="335"/>
      <c r="Z4" s="366" t="s">
        <v>17</v>
      </c>
      <c r="AA4" s="366"/>
      <c r="AB4" s="366"/>
      <c r="AC4" s="366"/>
      <c r="AD4" s="366"/>
      <c r="AE4" s="367" t="s">
        <v>18</v>
      </c>
      <c r="AF4" s="367"/>
      <c r="AG4" s="367"/>
      <c r="AH4" s="367"/>
      <c r="AI4" s="367"/>
      <c r="AJ4" s="366" t="s">
        <v>19</v>
      </c>
      <c r="AK4" s="366"/>
      <c r="AL4" s="366"/>
      <c r="AM4" s="366"/>
      <c r="AN4" s="366"/>
      <c r="AO4" s="367" t="s">
        <v>20</v>
      </c>
      <c r="AP4" s="367"/>
      <c r="AQ4" s="367"/>
      <c r="AR4" s="367"/>
      <c r="AS4" s="367"/>
      <c r="AT4" s="281"/>
      <c r="AU4" s="282"/>
      <c r="AV4" s="282"/>
      <c r="AW4" s="282"/>
      <c r="AX4" s="283"/>
      <c r="BA4" s="93" t="s">
        <v>21</v>
      </c>
      <c r="BB4" s="93" t="s">
        <v>22</v>
      </c>
      <c r="BC4" s="93" t="s">
        <v>23</v>
      </c>
      <c r="BD4" s="93" t="s">
        <v>24</v>
      </c>
      <c r="BE4" s="93" t="s">
        <v>25</v>
      </c>
    </row>
    <row r="5" spans="1:58" ht="36" customHeight="1" x14ac:dyDescent="0.2">
      <c r="A5" s="372"/>
      <c r="B5" s="310"/>
      <c r="C5" s="310"/>
      <c r="D5" s="381"/>
      <c r="E5" s="381"/>
      <c r="F5" s="381"/>
      <c r="G5" s="365"/>
      <c r="H5" s="365"/>
      <c r="I5" s="365"/>
      <c r="J5" s="365"/>
      <c r="K5" s="9" t="s">
        <v>26</v>
      </c>
      <c r="L5" s="9" t="s">
        <v>8</v>
      </c>
      <c r="M5" s="9" t="s">
        <v>27</v>
      </c>
      <c r="N5" s="9" t="s">
        <v>28</v>
      </c>
      <c r="O5" s="9" t="s">
        <v>29</v>
      </c>
      <c r="P5" s="13" t="s">
        <v>26</v>
      </c>
      <c r="Q5" s="13" t="s">
        <v>8</v>
      </c>
      <c r="R5" s="13" t="s">
        <v>27</v>
      </c>
      <c r="S5" s="13" t="s">
        <v>28</v>
      </c>
      <c r="T5" s="13" t="s">
        <v>29</v>
      </c>
      <c r="U5" s="9" t="s">
        <v>26</v>
      </c>
      <c r="V5" s="9" t="s">
        <v>8</v>
      </c>
      <c r="W5" s="9" t="s">
        <v>27</v>
      </c>
      <c r="X5" s="9" t="s">
        <v>28</v>
      </c>
      <c r="Y5" s="9" t="s">
        <v>29</v>
      </c>
      <c r="Z5" s="148" t="s">
        <v>26</v>
      </c>
      <c r="AA5" s="148" t="s">
        <v>8</v>
      </c>
      <c r="AB5" s="148" t="s">
        <v>27</v>
      </c>
      <c r="AC5" s="148" t="s">
        <v>28</v>
      </c>
      <c r="AD5" s="148" t="s">
        <v>29</v>
      </c>
      <c r="AE5" s="149" t="s">
        <v>26</v>
      </c>
      <c r="AF5" s="149" t="s">
        <v>8</v>
      </c>
      <c r="AG5" s="149" t="s">
        <v>27</v>
      </c>
      <c r="AH5" s="149" t="s">
        <v>28</v>
      </c>
      <c r="AI5" s="149" t="s">
        <v>29</v>
      </c>
      <c r="AJ5" s="148" t="s">
        <v>26</v>
      </c>
      <c r="AK5" s="148" t="s">
        <v>8</v>
      </c>
      <c r="AL5" s="148" t="s">
        <v>27</v>
      </c>
      <c r="AM5" s="148" t="s">
        <v>28</v>
      </c>
      <c r="AN5" s="148" t="s">
        <v>29</v>
      </c>
      <c r="AO5" s="149" t="s">
        <v>26</v>
      </c>
      <c r="AP5" s="149" t="s">
        <v>8</v>
      </c>
      <c r="AQ5" s="149" t="s">
        <v>27</v>
      </c>
      <c r="AR5" s="149" t="s">
        <v>28</v>
      </c>
      <c r="AS5" s="149" t="s">
        <v>29</v>
      </c>
      <c r="AT5" s="148" t="s">
        <v>26</v>
      </c>
      <c r="AU5" s="148" t="s">
        <v>8</v>
      </c>
      <c r="AV5" s="148" t="s">
        <v>27</v>
      </c>
      <c r="AW5" s="148" t="s">
        <v>28</v>
      </c>
      <c r="AX5" s="148" t="s">
        <v>29</v>
      </c>
    </row>
    <row r="6" spans="1:58" x14ac:dyDescent="0.2">
      <c r="A6" s="368" t="s">
        <v>30</v>
      </c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8"/>
      <c r="Y6" s="368"/>
      <c r="Z6" s="368"/>
      <c r="AA6" s="368"/>
      <c r="AB6" s="368"/>
      <c r="AC6" s="368"/>
      <c r="AD6" s="368"/>
      <c r="AE6" s="368"/>
      <c r="AF6" s="368"/>
      <c r="AG6" s="368"/>
      <c r="AH6" s="368"/>
      <c r="AI6" s="368"/>
      <c r="AJ6" s="368"/>
      <c r="AK6" s="368"/>
      <c r="AL6" s="368"/>
      <c r="AM6" s="368"/>
      <c r="AN6" s="368"/>
      <c r="AO6" s="368"/>
      <c r="AP6" s="368"/>
      <c r="AQ6" s="368"/>
      <c r="AR6" s="368"/>
      <c r="AS6" s="368"/>
      <c r="AT6" s="368"/>
      <c r="AU6" s="368"/>
      <c r="AV6" s="368"/>
      <c r="AW6" s="368"/>
      <c r="AX6" s="368"/>
    </row>
    <row r="7" spans="1:58" x14ac:dyDescent="0.2">
      <c r="A7" s="18"/>
      <c r="B7" s="18"/>
      <c r="C7" s="12"/>
      <c r="D7" s="20"/>
      <c r="E7" s="20"/>
      <c r="F7" s="41"/>
      <c r="G7" s="5"/>
      <c r="H7" s="5"/>
      <c r="I7" s="5"/>
      <c r="J7" s="5"/>
      <c r="K7" s="7"/>
      <c r="L7" s="4"/>
      <c r="M7" s="4"/>
      <c r="N7" s="4"/>
      <c r="O7" s="4"/>
      <c r="P7" s="6"/>
      <c r="Q7" s="6"/>
      <c r="R7" s="6"/>
      <c r="S7" s="6"/>
      <c r="T7" s="6"/>
      <c r="U7" s="7"/>
      <c r="V7" s="4"/>
      <c r="W7" s="4"/>
      <c r="X7" s="4"/>
      <c r="Y7" s="4"/>
      <c r="Z7" s="158"/>
      <c r="AA7" s="157"/>
      <c r="AB7" s="157"/>
      <c r="AC7" s="157"/>
      <c r="AD7" s="157"/>
      <c r="AE7" s="81"/>
      <c r="AF7" s="81"/>
      <c r="AG7" s="81"/>
      <c r="AH7" s="81"/>
      <c r="AI7" s="81"/>
      <c r="AJ7" s="158"/>
      <c r="AK7" s="157"/>
      <c r="AL7" s="157"/>
      <c r="AM7" s="157"/>
      <c r="AN7" s="157"/>
      <c r="AO7" s="81"/>
      <c r="AP7" s="81"/>
      <c r="AQ7" s="81"/>
      <c r="AR7" s="81"/>
      <c r="AS7" s="81"/>
      <c r="AT7" s="158"/>
      <c r="AU7" s="157"/>
      <c r="AV7" s="157"/>
      <c r="AW7" s="157"/>
      <c r="AX7" s="157"/>
      <c r="BA7" s="40">
        <f>K7</f>
        <v>0</v>
      </c>
      <c r="BB7" s="40">
        <f>P7</f>
        <v>0</v>
      </c>
      <c r="BC7" s="40">
        <f>U7+Z7+AE7+AJ7+AO7</f>
        <v>0</v>
      </c>
      <c r="BD7" s="40">
        <f>AT7</f>
        <v>0</v>
      </c>
      <c r="BE7" s="95">
        <f>SUM(BA7:BD7)</f>
        <v>0</v>
      </c>
    </row>
    <row r="8" spans="1:58" x14ac:dyDescent="0.2">
      <c r="A8" s="373" t="s">
        <v>56</v>
      </c>
      <c r="B8" s="373"/>
      <c r="C8" s="373"/>
      <c r="D8" s="373"/>
      <c r="E8" s="373"/>
      <c r="F8" s="373"/>
      <c r="G8" s="5"/>
      <c r="H8" s="5"/>
      <c r="I8" s="5"/>
      <c r="J8" s="5"/>
      <c r="K8" s="7"/>
      <c r="L8" s="7"/>
      <c r="M8" s="7"/>
      <c r="N8" s="7"/>
      <c r="O8" s="7"/>
      <c r="P8" s="5"/>
      <c r="Q8" s="5"/>
      <c r="R8" s="5"/>
      <c r="S8" s="5"/>
      <c r="T8" s="5"/>
      <c r="U8" s="7"/>
      <c r="V8" s="7"/>
      <c r="W8" s="7"/>
      <c r="X8" s="7"/>
      <c r="Y8" s="7"/>
      <c r="Z8" s="158"/>
      <c r="AA8" s="158"/>
      <c r="AB8" s="158"/>
      <c r="AC8" s="158"/>
      <c r="AD8" s="158"/>
      <c r="AE8" s="84"/>
      <c r="AF8" s="84"/>
      <c r="AG8" s="84"/>
      <c r="AH8" s="84"/>
      <c r="AI8" s="84"/>
      <c r="AJ8" s="158"/>
      <c r="AK8" s="158"/>
      <c r="AL8" s="158"/>
      <c r="AM8" s="158"/>
      <c r="AN8" s="158"/>
      <c r="AO8" s="84"/>
      <c r="AP8" s="84"/>
      <c r="AQ8" s="84"/>
      <c r="AR8" s="84"/>
      <c r="AS8" s="84"/>
      <c r="AT8" s="158"/>
      <c r="AU8" s="158"/>
      <c r="AV8" s="158"/>
      <c r="AW8" s="158"/>
      <c r="AX8" s="158"/>
    </row>
    <row r="9" spans="1:58" x14ac:dyDescent="0.2">
      <c r="A9" s="368" t="s">
        <v>57</v>
      </c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  <c r="R9" s="368"/>
      <c r="S9" s="368"/>
      <c r="T9" s="368"/>
      <c r="U9" s="368"/>
      <c r="V9" s="368"/>
      <c r="W9" s="368"/>
      <c r="X9" s="368"/>
      <c r="Y9" s="368"/>
      <c r="Z9" s="368"/>
      <c r="AA9" s="368"/>
      <c r="AB9" s="368"/>
      <c r="AC9" s="368"/>
      <c r="AD9" s="368"/>
      <c r="AE9" s="368"/>
      <c r="AF9" s="368"/>
      <c r="AG9" s="368"/>
      <c r="AH9" s="368"/>
      <c r="AI9" s="368"/>
      <c r="AJ9" s="368"/>
      <c r="AK9" s="368"/>
      <c r="AL9" s="368"/>
      <c r="AM9" s="368"/>
      <c r="AN9" s="368"/>
      <c r="AO9" s="368"/>
      <c r="AP9" s="368"/>
      <c r="AQ9" s="368"/>
      <c r="AR9" s="368"/>
      <c r="AS9" s="368"/>
      <c r="AT9" s="368"/>
      <c r="AU9" s="368"/>
      <c r="AV9" s="368"/>
      <c r="AW9" s="368"/>
      <c r="AX9" s="368"/>
    </row>
    <row r="10" spans="1:58" ht="24.6" customHeight="1" x14ac:dyDescent="0.2">
      <c r="A10" s="18">
        <v>1</v>
      </c>
      <c r="B10" s="18" t="s">
        <v>263</v>
      </c>
      <c r="C10" s="12" t="s">
        <v>264</v>
      </c>
      <c r="D10" s="298" t="s">
        <v>265</v>
      </c>
      <c r="E10" s="299"/>
      <c r="F10" s="18" t="s">
        <v>61</v>
      </c>
      <c r="G10" s="1">
        <f>K10+P10+U10+Z10+AE10+AJ10+AO10+AT10</f>
        <v>35</v>
      </c>
      <c r="H10" s="43">
        <v>2</v>
      </c>
      <c r="I10" s="12">
        <f>U10+Z10+AE10+AJ10+AO10+AT10</f>
        <v>0</v>
      </c>
      <c r="J10" s="43"/>
      <c r="K10" s="1">
        <v>10</v>
      </c>
      <c r="L10" s="17"/>
      <c r="M10" s="17" t="s">
        <v>45</v>
      </c>
      <c r="N10" s="17">
        <v>60</v>
      </c>
      <c r="O10" s="17">
        <v>1</v>
      </c>
      <c r="P10" s="12">
        <v>25</v>
      </c>
      <c r="Q10" s="12"/>
      <c r="R10" s="12"/>
      <c r="S10" s="12">
        <v>25</v>
      </c>
      <c r="T10" s="12">
        <v>2</v>
      </c>
      <c r="U10" s="18"/>
      <c r="V10" s="18"/>
      <c r="W10" s="18"/>
      <c r="X10" s="18"/>
      <c r="Y10" s="18"/>
      <c r="Z10" s="140"/>
      <c r="AA10" s="140"/>
      <c r="AB10" s="140"/>
      <c r="AC10" s="140"/>
      <c r="AD10" s="140"/>
      <c r="AE10" s="18"/>
      <c r="AF10" s="18"/>
      <c r="AG10" s="18"/>
      <c r="AH10" s="18"/>
      <c r="AI10" s="18"/>
      <c r="AJ10" s="140"/>
      <c r="AK10" s="140"/>
      <c r="AL10" s="140"/>
      <c r="AM10" s="140"/>
      <c r="AN10" s="140"/>
      <c r="AO10" s="18"/>
      <c r="AP10" s="18"/>
      <c r="AQ10" s="18"/>
      <c r="AR10" s="18"/>
      <c r="AS10" s="18"/>
      <c r="AT10" s="140"/>
      <c r="AU10" s="140"/>
      <c r="AV10" s="157"/>
      <c r="AW10" s="157"/>
      <c r="AX10" s="157"/>
      <c r="BA10" s="40">
        <f>K10</f>
        <v>10</v>
      </c>
      <c r="BB10" s="40">
        <f>P10</f>
        <v>25</v>
      </c>
      <c r="BC10" s="40">
        <f t="shared" ref="BC10:BC19" si="0">U10+Z10+AE10+AJ10+AO10</f>
        <v>0</v>
      </c>
      <c r="BD10" s="40">
        <f>AT10</f>
        <v>0</v>
      </c>
      <c r="BE10" s="95">
        <f>SUM(BA10:BD10)</f>
        <v>35</v>
      </c>
    </row>
    <row r="11" spans="1:58" ht="25.15" customHeight="1" x14ac:dyDescent="0.2">
      <c r="A11" s="18">
        <v>2</v>
      </c>
      <c r="B11" s="18" t="s">
        <v>266</v>
      </c>
      <c r="C11" s="12" t="s">
        <v>267</v>
      </c>
      <c r="D11" s="298" t="s">
        <v>268</v>
      </c>
      <c r="E11" s="299"/>
      <c r="F11" s="18" t="s">
        <v>61</v>
      </c>
      <c r="G11" s="12">
        <f>K11+P11+U11+Z11+AE11+AJ11+AO11+AT11</f>
        <v>33</v>
      </c>
      <c r="H11" s="43">
        <v>2</v>
      </c>
      <c r="I11" s="12">
        <f>U11+Z11+AE11+AJ11+AO11+AT11</f>
        <v>10</v>
      </c>
      <c r="J11" s="43">
        <v>1</v>
      </c>
      <c r="K11" s="17">
        <v>5</v>
      </c>
      <c r="L11" s="17"/>
      <c r="M11" s="26" t="s">
        <v>35</v>
      </c>
      <c r="N11" s="17">
        <v>60</v>
      </c>
      <c r="O11" s="17">
        <v>1</v>
      </c>
      <c r="P11" s="27">
        <v>18</v>
      </c>
      <c r="Q11" s="12"/>
      <c r="R11" s="12"/>
      <c r="S11" s="12">
        <v>25</v>
      </c>
      <c r="T11" s="12">
        <v>2</v>
      </c>
      <c r="U11" s="18"/>
      <c r="V11" s="18"/>
      <c r="W11" s="76"/>
      <c r="X11" s="18"/>
      <c r="Y11" s="18"/>
      <c r="Z11" s="140"/>
      <c r="AA11" s="140"/>
      <c r="AB11" s="154"/>
      <c r="AC11" s="140"/>
      <c r="AD11" s="140"/>
      <c r="AE11" s="142">
        <v>10</v>
      </c>
      <c r="AF11" s="18"/>
      <c r="AG11" s="18"/>
      <c r="AH11" s="18">
        <v>5</v>
      </c>
      <c r="AI11" s="18">
        <v>10</v>
      </c>
      <c r="AJ11" s="140"/>
      <c r="AK11" s="140"/>
      <c r="AL11" s="154"/>
      <c r="AM11" s="140"/>
      <c r="AN11" s="140"/>
      <c r="AO11" s="142"/>
      <c r="AP11" s="18"/>
      <c r="AQ11" s="18"/>
      <c r="AR11" s="18"/>
      <c r="AS11" s="18"/>
      <c r="AT11" s="140"/>
      <c r="AU11" s="140"/>
      <c r="AV11" s="181"/>
      <c r="AW11" s="157"/>
      <c r="AX11" s="157"/>
      <c r="BA11" s="40">
        <f t="shared" ref="BA11:BA19" si="1">K11</f>
        <v>5</v>
      </c>
      <c r="BB11" s="40">
        <f t="shared" ref="BB11:BB19" si="2">P11</f>
        <v>18</v>
      </c>
      <c r="BC11" s="40">
        <f t="shared" si="0"/>
        <v>10</v>
      </c>
      <c r="BD11" s="40">
        <f t="shared" ref="BD11:BD19" si="3">AT11</f>
        <v>0</v>
      </c>
      <c r="BE11" s="95">
        <f t="shared" ref="BE11:BE19" si="4">SUM(BA11:BD11)</f>
        <v>33</v>
      </c>
    </row>
    <row r="12" spans="1:58" ht="24.6" customHeight="1" x14ac:dyDescent="0.2">
      <c r="A12" s="18">
        <v>3</v>
      </c>
      <c r="B12" s="18" t="s">
        <v>269</v>
      </c>
      <c r="C12" s="12" t="s">
        <v>270</v>
      </c>
      <c r="D12" s="298" t="s">
        <v>271</v>
      </c>
      <c r="E12" s="299"/>
      <c r="F12" s="18" t="s">
        <v>61</v>
      </c>
      <c r="G12" s="12">
        <f>K12+P12+U12+Z12+AE12+AJ12+AO12+AT12</f>
        <v>10</v>
      </c>
      <c r="H12" s="43">
        <v>1</v>
      </c>
      <c r="I12" s="12">
        <f>U12+Z12+AE12+AJ12+AO12+AT12</f>
        <v>0</v>
      </c>
      <c r="J12" s="43"/>
      <c r="K12" s="17"/>
      <c r="L12" s="17"/>
      <c r="M12" s="17"/>
      <c r="N12" s="38"/>
      <c r="O12" s="38"/>
      <c r="P12" s="12">
        <v>10</v>
      </c>
      <c r="Q12" s="12"/>
      <c r="R12" s="12" t="s">
        <v>45</v>
      </c>
      <c r="S12" s="12">
        <v>25</v>
      </c>
      <c r="T12" s="12">
        <v>2</v>
      </c>
      <c r="U12" s="18"/>
      <c r="V12" s="18"/>
      <c r="W12" s="18"/>
      <c r="X12" s="77"/>
      <c r="Y12" s="77"/>
      <c r="Z12" s="140"/>
      <c r="AA12" s="140"/>
      <c r="AB12" s="140"/>
      <c r="AC12" s="182"/>
      <c r="AD12" s="182"/>
      <c r="AE12" s="18"/>
      <c r="AF12" s="18"/>
      <c r="AG12" s="18"/>
      <c r="AH12" s="18"/>
      <c r="AI12" s="18"/>
      <c r="AJ12" s="140"/>
      <c r="AK12" s="140"/>
      <c r="AL12" s="140"/>
      <c r="AM12" s="182"/>
      <c r="AN12" s="182"/>
      <c r="AO12" s="18"/>
      <c r="AP12" s="18"/>
      <c r="AQ12" s="18"/>
      <c r="AR12" s="18"/>
      <c r="AS12" s="18"/>
      <c r="AT12" s="140"/>
      <c r="AU12" s="140"/>
      <c r="AV12" s="157"/>
      <c r="AW12" s="183"/>
      <c r="AX12" s="157"/>
      <c r="BA12" s="40">
        <f t="shared" si="1"/>
        <v>0</v>
      </c>
      <c r="BB12" s="40">
        <f t="shared" si="2"/>
        <v>10</v>
      </c>
      <c r="BC12" s="40">
        <f t="shared" si="0"/>
        <v>0</v>
      </c>
      <c r="BD12" s="40">
        <f t="shared" si="3"/>
        <v>0</v>
      </c>
      <c r="BE12" s="95">
        <f t="shared" si="4"/>
        <v>10</v>
      </c>
    </row>
    <row r="13" spans="1:58" s="103" customFormat="1" ht="25.15" customHeight="1" x14ac:dyDescent="0.2">
      <c r="A13" s="96">
        <v>4</v>
      </c>
      <c r="B13" s="96" t="s">
        <v>272</v>
      </c>
      <c r="C13" s="97" t="s">
        <v>273</v>
      </c>
      <c r="D13" s="407" t="s">
        <v>149</v>
      </c>
      <c r="E13" s="96" t="s">
        <v>274</v>
      </c>
      <c r="F13" s="96" t="s">
        <v>275</v>
      </c>
      <c r="G13" s="97">
        <f>SUM(K13,K14,P13,P14,U13,U14,Z13,Z14,AE13,AE14,AJ13,AJ14,AO13,AO14,AT13,AT14)</f>
        <v>81</v>
      </c>
      <c r="H13" s="123">
        <v>5</v>
      </c>
      <c r="I13" s="97">
        <f>SUM(U13,U14,Z13,Z14,AE13,AE14,AJ13,AJ14,AO13,AO14,AT13,AT14)</f>
        <v>63</v>
      </c>
      <c r="J13" s="123">
        <v>3</v>
      </c>
      <c r="K13" s="98"/>
      <c r="L13" s="98"/>
      <c r="M13" s="98"/>
      <c r="N13" s="98"/>
      <c r="O13" s="98"/>
      <c r="P13" s="97">
        <v>14</v>
      </c>
      <c r="Q13" s="97"/>
      <c r="R13" s="97"/>
      <c r="S13" s="97">
        <v>25</v>
      </c>
      <c r="T13" s="97">
        <v>2</v>
      </c>
      <c r="U13" s="96">
        <v>14</v>
      </c>
      <c r="V13" s="96"/>
      <c r="W13" s="96"/>
      <c r="X13" s="96">
        <v>5</v>
      </c>
      <c r="Y13" s="96">
        <v>13</v>
      </c>
      <c r="Z13" s="150"/>
      <c r="AA13" s="150"/>
      <c r="AB13" s="150"/>
      <c r="AC13" s="150"/>
      <c r="AD13" s="150"/>
      <c r="AE13" s="96"/>
      <c r="AF13" s="96"/>
      <c r="AG13" s="96"/>
      <c r="AH13" s="96"/>
      <c r="AI13" s="96"/>
      <c r="AJ13" s="150"/>
      <c r="AK13" s="150"/>
      <c r="AL13" s="150"/>
      <c r="AM13" s="150"/>
      <c r="AN13" s="150"/>
      <c r="AO13" s="96"/>
      <c r="AP13" s="96"/>
      <c r="AQ13" s="96"/>
      <c r="AR13" s="96"/>
      <c r="AS13" s="96"/>
      <c r="AT13" s="150"/>
      <c r="AU13" s="150"/>
      <c r="AV13" s="184"/>
      <c r="AW13" s="184"/>
      <c r="AX13" s="184"/>
      <c r="AY13" s="100"/>
      <c r="AZ13" s="100"/>
      <c r="BA13" s="122">
        <f t="shared" si="1"/>
        <v>0</v>
      </c>
      <c r="BB13" s="122">
        <f t="shared" si="2"/>
        <v>14</v>
      </c>
      <c r="BC13" s="122">
        <f t="shared" si="0"/>
        <v>14</v>
      </c>
      <c r="BD13" s="122">
        <f t="shared" si="3"/>
        <v>0</v>
      </c>
      <c r="BE13" s="102">
        <f t="shared" si="4"/>
        <v>28</v>
      </c>
    </row>
    <row r="14" spans="1:58" s="103" customFormat="1" ht="25.15" customHeight="1" x14ac:dyDescent="0.2">
      <c r="A14" s="96">
        <v>5</v>
      </c>
      <c r="B14" s="96" t="s">
        <v>272</v>
      </c>
      <c r="C14" s="97" t="s">
        <v>273</v>
      </c>
      <c r="D14" s="408"/>
      <c r="E14" s="96" t="s">
        <v>274</v>
      </c>
      <c r="F14" s="139" t="s">
        <v>276</v>
      </c>
      <c r="G14" s="97"/>
      <c r="H14" s="123"/>
      <c r="I14" s="97"/>
      <c r="J14" s="123"/>
      <c r="K14" s="98">
        <v>4</v>
      </c>
      <c r="L14" s="98"/>
      <c r="M14" s="98" t="s">
        <v>45</v>
      </c>
      <c r="N14" s="98">
        <v>60</v>
      </c>
      <c r="O14" s="98">
        <v>1</v>
      </c>
      <c r="P14" s="97"/>
      <c r="Q14" s="97"/>
      <c r="R14" s="97"/>
      <c r="S14" s="97"/>
      <c r="T14" s="97"/>
      <c r="U14" s="96"/>
      <c r="V14" s="96"/>
      <c r="W14" s="96"/>
      <c r="X14" s="96"/>
      <c r="Y14" s="96"/>
      <c r="Z14" s="150">
        <v>14</v>
      </c>
      <c r="AA14" s="150"/>
      <c r="AB14" s="150"/>
      <c r="AC14" s="150">
        <v>5</v>
      </c>
      <c r="AD14" s="150">
        <v>12</v>
      </c>
      <c r="AE14" s="96">
        <v>10</v>
      </c>
      <c r="AF14" s="96"/>
      <c r="AG14" s="96"/>
      <c r="AH14" s="96">
        <v>5</v>
      </c>
      <c r="AI14" s="96">
        <v>12</v>
      </c>
      <c r="AJ14" s="150">
        <v>20</v>
      </c>
      <c r="AK14" s="150"/>
      <c r="AL14" s="150"/>
      <c r="AM14" s="150">
        <v>15</v>
      </c>
      <c r="AN14" s="150">
        <v>4</v>
      </c>
      <c r="AO14" s="96">
        <v>5</v>
      </c>
      <c r="AP14" s="96"/>
      <c r="AQ14" s="96"/>
      <c r="AR14" s="96">
        <v>15</v>
      </c>
      <c r="AS14" s="96">
        <v>4</v>
      </c>
      <c r="AT14" s="150"/>
      <c r="AU14" s="150"/>
      <c r="AV14" s="184"/>
      <c r="AW14" s="184"/>
      <c r="AX14" s="184"/>
      <c r="AY14" s="100"/>
      <c r="AZ14" s="100"/>
      <c r="BA14" s="122">
        <f t="shared" ref="BA14" si="5">K14</f>
        <v>4</v>
      </c>
      <c r="BB14" s="122">
        <f t="shared" ref="BB14" si="6">P14</f>
        <v>0</v>
      </c>
      <c r="BC14" s="122">
        <f t="shared" si="0"/>
        <v>49</v>
      </c>
      <c r="BD14" s="122">
        <f t="shared" ref="BD14" si="7">AT14</f>
        <v>0</v>
      </c>
      <c r="BE14" s="102">
        <f t="shared" ref="BE14" si="8">SUM(BA14:BD14)</f>
        <v>53</v>
      </c>
      <c r="BF14" s="103">
        <f>SUM(BE13:BE14)</f>
        <v>81</v>
      </c>
    </row>
    <row r="15" spans="1:58" s="112" customFormat="1" ht="43.9" customHeight="1" x14ac:dyDescent="0.2">
      <c r="A15" s="106">
        <v>6</v>
      </c>
      <c r="B15" s="106" t="s">
        <v>277</v>
      </c>
      <c r="C15" s="107" t="s">
        <v>278</v>
      </c>
      <c r="D15" s="424"/>
      <c r="E15" s="106" t="s">
        <v>279</v>
      </c>
      <c r="F15" s="106" t="s">
        <v>280</v>
      </c>
      <c r="G15" s="108">
        <f>SUM(K15:K17,P15:P17,U15:U17,Z15:Z17,AE15:AE17,AJ15:AJ17,AO15:AO17,AT15:AT17)</f>
        <v>92</v>
      </c>
      <c r="H15" s="136">
        <v>5</v>
      </c>
      <c r="I15" s="107">
        <f>SUM(U15:U17,Z15:Z17,AE15:AE17,AJ15:AJ17,AO15:AO17,AT15:AT17)</f>
        <v>66</v>
      </c>
      <c r="J15" s="136">
        <v>3</v>
      </c>
      <c r="K15" s="109">
        <v>10</v>
      </c>
      <c r="L15" s="109"/>
      <c r="M15" s="109"/>
      <c r="N15" s="109">
        <v>60</v>
      </c>
      <c r="O15" s="109">
        <v>1</v>
      </c>
      <c r="P15" s="107">
        <v>12</v>
      </c>
      <c r="Q15" s="107"/>
      <c r="R15" s="107"/>
      <c r="S15" s="107">
        <v>25</v>
      </c>
      <c r="T15" s="107">
        <v>2</v>
      </c>
      <c r="U15" s="106">
        <v>22</v>
      </c>
      <c r="V15" s="106"/>
      <c r="W15" s="106"/>
      <c r="X15" s="106">
        <v>5</v>
      </c>
      <c r="Y15" s="106">
        <v>12</v>
      </c>
      <c r="Z15" s="168"/>
      <c r="AA15" s="168"/>
      <c r="AB15" s="168"/>
      <c r="AC15" s="168"/>
      <c r="AD15" s="168"/>
      <c r="AE15" s="106"/>
      <c r="AF15" s="106"/>
      <c r="AG15" s="106"/>
      <c r="AH15" s="106"/>
      <c r="AI15" s="106"/>
      <c r="AJ15" s="168"/>
      <c r="AK15" s="168"/>
      <c r="AL15" s="168"/>
      <c r="AM15" s="168"/>
      <c r="AN15" s="168"/>
      <c r="AO15" s="106"/>
      <c r="AP15" s="106"/>
      <c r="AQ15" s="106"/>
      <c r="AR15" s="106"/>
      <c r="AS15" s="106"/>
      <c r="AT15" s="168"/>
      <c r="AU15" s="168"/>
      <c r="AV15" s="185"/>
      <c r="AW15" s="185"/>
      <c r="AX15" s="185"/>
      <c r="AY15" s="137"/>
      <c r="AZ15" s="137"/>
      <c r="BA15" s="138">
        <f t="shared" si="1"/>
        <v>10</v>
      </c>
      <c r="BB15" s="138">
        <f t="shared" si="2"/>
        <v>12</v>
      </c>
      <c r="BC15" s="138">
        <f t="shared" si="0"/>
        <v>22</v>
      </c>
      <c r="BD15" s="138">
        <f t="shared" si="3"/>
        <v>0</v>
      </c>
      <c r="BE15" s="114">
        <f t="shared" si="4"/>
        <v>44</v>
      </c>
    </row>
    <row r="16" spans="1:58" s="112" customFormat="1" ht="43.9" customHeight="1" x14ac:dyDescent="0.2">
      <c r="A16" s="106">
        <v>7</v>
      </c>
      <c r="B16" s="106" t="s">
        <v>277</v>
      </c>
      <c r="C16" s="107" t="s">
        <v>278</v>
      </c>
      <c r="D16" s="424"/>
      <c r="E16" s="106" t="s">
        <v>279</v>
      </c>
      <c r="F16" s="106" t="s">
        <v>281</v>
      </c>
      <c r="G16" s="107"/>
      <c r="H16" s="136"/>
      <c r="I16" s="107"/>
      <c r="J16" s="136"/>
      <c r="K16" s="109"/>
      <c r="L16" s="109"/>
      <c r="M16" s="109"/>
      <c r="N16" s="109"/>
      <c r="O16" s="109"/>
      <c r="P16" s="107">
        <v>4</v>
      </c>
      <c r="Q16" s="107"/>
      <c r="R16" s="107"/>
      <c r="S16" s="107">
        <v>25</v>
      </c>
      <c r="T16" s="107">
        <v>2</v>
      </c>
      <c r="U16" s="106">
        <v>4</v>
      </c>
      <c r="V16" s="106"/>
      <c r="W16" s="106"/>
      <c r="X16" s="106">
        <v>5</v>
      </c>
      <c r="Y16" s="106">
        <v>12</v>
      </c>
      <c r="Z16" s="168"/>
      <c r="AA16" s="168"/>
      <c r="AB16" s="168"/>
      <c r="AC16" s="168"/>
      <c r="AD16" s="168"/>
      <c r="AE16" s="106"/>
      <c r="AF16" s="106"/>
      <c r="AG16" s="106"/>
      <c r="AH16" s="106"/>
      <c r="AI16" s="106"/>
      <c r="AJ16" s="168"/>
      <c r="AK16" s="168"/>
      <c r="AL16" s="168"/>
      <c r="AM16" s="168"/>
      <c r="AN16" s="168"/>
      <c r="AO16" s="106"/>
      <c r="AP16" s="106"/>
      <c r="AQ16" s="106"/>
      <c r="AR16" s="106"/>
      <c r="AS16" s="106"/>
      <c r="AT16" s="168"/>
      <c r="AU16" s="168"/>
      <c r="AV16" s="185"/>
      <c r="AW16" s="185"/>
      <c r="AX16" s="185"/>
      <c r="AY16" s="137"/>
      <c r="AZ16" s="137"/>
      <c r="BA16" s="138">
        <f t="shared" ref="BA16:BA17" si="9">K16</f>
        <v>0</v>
      </c>
      <c r="BB16" s="138">
        <f t="shared" ref="BB16:BB17" si="10">P16</f>
        <v>4</v>
      </c>
      <c r="BC16" s="138">
        <f t="shared" si="0"/>
        <v>4</v>
      </c>
      <c r="BD16" s="138">
        <f t="shared" ref="BD16:BD17" si="11">AT16</f>
        <v>0</v>
      </c>
      <c r="BE16" s="114">
        <f t="shared" ref="BE16:BE17" si="12">SUM(BA16:BD16)</f>
        <v>8</v>
      </c>
    </row>
    <row r="17" spans="1:58" s="112" customFormat="1" ht="43.9" customHeight="1" x14ac:dyDescent="0.2">
      <c r="A17" s="106">
        <v>8</v>
      </c>
      <c r="B17" s="106" t="s">
        <v>277</v>
      </c>
      <c r="C17" s="107" t="s">
        <v>278</v>
      </c>
      <c r="D17" s="424"/>
      <c r="E17" s="106" t="s">
        <v>279</v>
      </c>
      <c r="F17" s="139" t="s">
        <v>282</v>
      </c>
      <c r="G17" s="107"/>
      <c r="H17" s="136"/>
      <c r="I17" s="107"/>
      <c r="J17" s="136"/>
      <c r="K17" s="109"/>
      <c r="L17" s="109"/>
      <c r="M17" s="109"/>
      <c r="N17" s="109"/>
      <c r="O17" s="109"/>
      <c r="P17" s="107"/>
      <c r="Q17" s="107"/>
      <c r="R17" s="168" t="s">
        <v>35</v>
      </c>
      <c r="S17" s="107"/>
      <c r="T17" s="107"/>
      <c r="U17" s="106"/>
      <c r="V17" s="106"/>
      <c r="W17" s="106"/>
      <c r="X17" s="106"/>
      <c r="Y17" s="106"/>
      <c r="Z17" s="168">
        <v>5</v>
      </c>
      <c r="AA17" s="168"/>
      <c r="AB17" s="168"/>
      <c r="AC17" s="168">
        <v>5</v>
      </c>
      <c r="AD17" s="168">
        <v>12</v>
      </c>
      <c r="AE17" s="106">
        <v>10</v>
      </c>
      <c r="AF17" s="106"/>
      <c r="AG17" s="106"/>
      <c r="AH17" s="106">
        <v>5</v>
      </c>
      <c r="AI17" s="106">
        <v>12</v>
      </c>
      <c r="AJ17" s="168">
        <v>20</v>
      </c>
      <c r="AK17" s="168"/>
      <c r="AL17" s="168"/>
      <c r="AM17" s="168">
        <v>15</v>
      </c>
      <c r="AN17" s="168">
        <v>4</v>
      </c>
      <c r="AO17" s="106">
        <v>5</v>
      </c>
      <c r="AP17" s="106"/>
      <c r="AQ17" s="106"/>
      <c r="AR17" s="106">
        <v>15</v>
      </c>
      <c r="AS17" s="106">
        <v>4</v>
      </c>
      <c r="AT17" s="168"/>
      <c r="AU17" s="168"/>
      <c r="AV17" s="185"/>
      <c r="AW17" s="185"/>
      <c r="AX17" s="185"/>
      <c r="AY17" s="137"/>
      <c r="AZ17" s="137"/>
      <c r="BA17" s="138">
        <f t="shared" si="9"/>
        <v>0</v>
      </c>
      <c r="BB17" s="138">
        <f t="shared" si="10"/>
        <v>0</v>
      </c>
      <c r="BC17" s="138">
        <f t="shared" si="0"/>
        <v>40</v>
      </c>
      <c r="BD17" s="138">
        <f t="shared" si="11"/>
        <v>0</v>
      </c>
      <c r="BE17" s="114">
        <f t="shared" si="12"/>
        <v>40</v>
      </c>
      <c r="BF17" s="112">
        <f>SUM(BE15:BE17)</f>
        <v>92</v>
      </c>
    </row>
    <row r="18" spans="1:58" s="103" customFormat="1" ht="43.9" customHeight="1" x14ac:dyDescent="0.2">
      <c r="A18" s="96">
        <v>9</v>
      </c>
      <c r="B18" s="96" t="s">
        <v>283</v>
      </c>
      <c r="C18" s="97" t="s">
        <v>284</v>
      </c>
      <c r="D18" s="424"/>
      <c r="E18" s="96" t="s">
        <v>285</v>
      </c>
      <c r="F18" s="96" t="s">
        <v>286</v>
      </c>
      <c r="G18" s="97">
        <f>SUM(K18,K19,P18,P19,U18,U19,Z18,Z19,AE18,AE19,AJ18,AJ19,AO18,AO19,AT18,AT19)</f>
        <v>69</v>
      </c>
      <c r="H18" s="123">
        <v>4</v>
      </c>
      <c r="I18" s="97">
        <f>SUM(U18,U19,Z18,Z19,AE18,AE19,AJ18,AJ19,AO18,AO19,AT18,AT19)</f>
        <v>55</v>
      </c>
      <c r="J18" s="123">
        <v>2</v>
      </c>
      <c r="K18" s="98"/>
      <c r="L18" s="98"/>
      <c r="M18" s="98"/>
      <c r="N18" s="98"/>
      <c r="O18" s="98"/>
      <c r="P18" s="97">
        <v>12</v>
      </c>
      <c r="Q18" s="97"/>
      <c r="R18" s="97"/>
      <c r="S18" s="97">
        <v>25</v>
      </c>
      <c r="T18" s="97">
        <v>2</v>
      </c>
      <c r="U18" s="96">
        <v>12</v>
      </c>
      <c r="V18" s="96"/>
      <c r="W18" s="96"/>
      <c r="X18" s="96">
        <v>5</v>
      </c>
      <c r="Y18" s="96">
        <v>12</v>
      </c>
      <c r="Z18" s="150"/>
      <c r="AA18" s="150"/>
      <c r="AB18" s="150"/>
      <c r="AC18" s="150"/>
      <c r="AD18" s="150"/>
      <c r="AE18" s="96"/>
      <c r="AF18" s="96"/>
      <c r="AG18" s="96"/>
      <c r="AH18" s="96"/>
      <c r="AI18" s="96"/>
      <c r="AJ18" s="150"/>
      <c r="AK18" s="150"/>
      <c r="AL18" s="150"/>
      <c r="AM18" s="150"/>
      <c r="AN18" s="150"/>
      <c r="AO18" s="96"/>
      <c r="AP18" s="96"/>
      <c r="AQ18" s="96"/>
      <c r="AR18" s="96"/>
      <c r="AS18" s="96"/>
      <c r="AT18" s="150"/>
      <c r="AU18" s="150"/>
      <c r="AV18" s="184"/>
      <c r="AW18" s="184"/>
      <c r="AX18" s="184"/>
      <c r="AY18" s="100"/>
      <c r="AZ18" s="100"/>
      <c r="BA18" s="122">
        <f t="shared" ref="BA18" si="13">K18</f>
        <v>0</v>
      </c>
      <c r="BB18" s="122">
        <f t="shared" ref="BB18" si="14">P18</f>
        <v>12</v>
      </c>
      <c r="BC18" s="122">
        <f t="shared" si="0"/>
        <v>12</v>
      </c>
      <c r="BD18" s="122">
        <f t="shared" ref="BD18" si="15">AT18</f>
        <v>0</v>
      </c>
      <c r="BE18" s="102">
        <f t="shared" ref="BE18" si="16">SUM(BA18:BD18)</f>
        <v>24</v>
      </c>
    </row>
    <row r="19" spans="1:58" s="103" customFormat="1" ht="30" customHeight="1" x14ac:dyDescent="0.2">
      <c r="A19" s="96">
        <v>10</v>
      </c>
      <c r="B19" s="96" t="s">
        <v>283</v>
      </c>
      <c r="C19" s="97" t="s">
        <v>284</v>
      </c>
      <c r="D19" s="425"/>
      <c r="E19" s="96" t="s">
        <v>285</v>
      </c>
      <c r="F19" s="96" t="s">
        <v>287</v>
      </c>
      <c r="G19" s="97"/>
      <c r="H19" s="123"/>
      <c r="I19" s="97"/>
      <c r="J19" s="123"/>
      <c r="K19" s="98">
        <v>2</v>
      </c>
      <c r="L19" s="98"/>
      <c r="M19" s="98"/>
      <c r="N19" s="98">
        <v>60</v>
      </c>
      <c r="O19" s="98">
        <v>1</v>
      </c>
      <c r="P19" s="97"/>
      <c r="Q19" s="97"/>
      <c r="R19" s="97" t="s">
        <v>45</v>
      </c>
      <c r="S19" s="97"/>
      <c r="T19" s="97"/>
      <c r="U19" s="96"/>
      <c r="V19" s="96"/>
      <c r="W19" s="96"/>
      <c r="X19" s="96"/>
      <c r="Y19" s="96"/>
      <c r="Z19" s="150">
        <v>12</v>
      </c>
      <c r="AA19" s="150"/>
      <c r="AB19" s="150"/>
      <c r="AC19" s="150">
        <v>5</v>
      </c>
      <c r="AD19" s="150">
        <v>12</v>
      </c>
      <c r="AE19" s="96">
        <v>10</v>
      </c>
      <c r="AF19" s="96"/>
      <c r="AG19" s="96"/>
      <c r="AH19" s="96">
        <v>5</v>
      </c>
      <c r="AI19" s="96">
        <v>12</v>
      </c>
      <c r="AJ19" s="150">
        <v>16</v>
      </c>
      <c r="AK19" s="150"/>
      <c r="AL19" s="150"/>
      <c r="AM19" s="150">
        <v>15</v>
      </c>
      <c r="AN19" s="150">
        <v>4</v>
      </c>
      <c r="AO19" s="96">
        <v>5</v>
      </c>
      <c r="AP19" s="96"/>
      <c r="AQ19" s="96"/>
      <c r="AR19" s="96">
        <v>15</v>
      </c>
      <c r="AS19" s="96">
        <v>4</v>
      </c>
      <c r="AT19" s="150"/>
      <c r="AU19" s="150"/>
      <c r="AV19" s="184"/>
      <c r="AW19" s="184"/>
      <c r="AX19" s="184"/>
      <c r="AY19" s="100"/>
      <c r="AZ19" s="100"/>
      <c r="BA19" s="122">
        <f t="shared" si="1"/>
        <v>2</v>
      </c>
      <c r="BB19" s="122">
        <f t="shared" si="2"/>
        <v>0</v>
      </c>
      <c r="BC19" s="122">
        <f t="shared" si="0"/>
        <v>43</v>
      </c>
      <c r="BD19" s="122">
        <f t="shared" si="3"/>
        <v>0</v>
      </c>
      <c r="BE19" s="102">
        <f t="shared" si="4"/>
        <v>45</v>
      </c>
      <c r="BF19" s="103">
        <f>SUM(BE18:BE19)</f>
        <v>69</v>
      </c>
    </row>
    <row r="20" spans="1:58" x14ac:dyDescent="0.2">
      <c r="A20" s="385" t="s">
        <v>69</v>
      </c>
      <c r="B20" s="385"/>
      <c r="C20" s="385"/>
      <c r="D20" s="385"/>
      <c r="E20" s="385"/>
      <c r="F20" s="385"/>
      <c r="G20" s="16">
        <f>SUM(G10:G19)</f>
        <v>320</v>
      </c>
      <c r="H20" s="16">
        <f>SUM(H10:H19)</f>
        <v>19</v>
      </c>
      <c r="I20" s="16">
        <f>SUM(I10:I19)</f>
        <v>194</v>
      </c>
      <c r="J20" s="16">
        <f>SUM(J10:J19)</f>
        <v>9</v>
      </c>
      <c r="K20" s="50">
        <f>SUM(K10:K19)</f>
        <v>31</v>
      </c>
      <c r="L20" s="17"/>
      <c r="M20" s="17"/>
      <c r="N20" s="17"/>
      <c r="O20" s="17"/>
      <c r="P20" s="16">
        <f>SUM(P10:P19)</f>
        <v>95</v>
      </c>
      <c r="Q20" s="12"/>
      <c r="R20" s="12"/>
      <c r="S20" s="12"/>
      <c r="T20" s="12"/>
      <c r="U20" s="80">
        <f>SUM(U10:U19)</f>
        <v>52</v>
      </c>
      <c r="V20" s="18"/>
      <c r="W20" s="18"/>
      <c r="X20" s="18"/>
      <c r="Y20" s="18"/>
      <c r="Z20" s="80">
        <f>SUM(Z10:Z19)</f>
        <v>31</v>
      </c>
      <c r="AA20" s="140"/>
      <c r="AB20" s="140"/>
      <c r="AC20" s="140"/>
      <c r="AD20" s="140"/>
      <c r="AE20" s="79">
        <f>SUM(AE10:AE19)</f>
        <v>40</v>
      </c>
      <c r="AF20" s="64"/>
      <c r="AG20" s="64"/>
      <c r="AH20" s="64"/>
      <c r="AI20" s="64"/>
      <c r="AJ20" s="79">
        <f>SUM(AJ10:AJ19)</f>
        <v>56</v>
      </c>
      <c r="AK20" s="186"/>
      <c r="AL20" s="186"/>
      <c r="AM20" s="186"/>
      <c r="AN20" s="186"/>
      <c r="AO20" s="79">
        <f>SUM(AO10:AO19)</f>
        <v>15</v>
      </c>
      <c r="AP20" s="18"/>
      <c r="AQ20" s="18"/>
      <c r="AR20" s="18"/>
      <c r="AS20" s="18"/>
      <c r="AT20" s="140"/>
      <c r="AU20" s="140"/>
      <c r="AV20" s="158"/>
      <c r="AW20" s="158"/>
      <c r="AX20" s="158"/>
    </row>
    <row r="21" spans="1:58" x14ac:dyDescent="0.2">
      <c r="A21" s="368" t="s">
        <v>70</v>
      </c>
      <c r="B21" s="368"/>
      <c r="C21" s="368"/>
      <c r="D21" s="368"/>
      <c r="E21" s="368"/>
      <c r="F21" s="368"/>
      <c r="G21" s="368"/>
      <c r="H21" s="368"/>
      <c r="I21" s="368"/>
      <c r="J21" s="368"/>
      <c r="K21" s="368"/>
      <c r="L21" s="368"/>
      <c r="M21" s="368"/>
      <c r="N21" s="368"/>
      <c r="O21" s="368"/>
      <c r="P21" s="368"/>
      <c r="Q21" s="368"/>
      <c r="R21" s="368"/>
      <c r="S21" s="368"/>
      <c r="T21" s="368"/>
      <c r="U21" s="368"/>
      <c r="V21" s="368"/>
      <c r="W21" s="368"/>
      <c r="X21" s="368"/>
      <c r="Y21" s="368"/>
      <c r="Z21" s="368"/>
      <c r="AA21" s="368"/>
      <c r="AB21" s="368"/>
      <c r="AC21" s="368"/>
      <c r="AD21" s="368"/>
      <c r="AE21" s="368"/>
      <c r="AF21" s="368"/>
      <c r="AG21" s="368"/>
      <c r="AH21" s="368"/>
      <c r="AI21" s="368"/>
      <c r="AJ21" s="368"/>
      <c r="AK21" s="368"/>
      <c r="AL21" s="368"/>
      <c r="AM21" s="368"/>
      <c r="AN21" s="368"/>
      <c r="AO21" s="368"/>
      <c r="AP21" s="368"/>
      <c r="AQ21" s="368"/>
      <c r="AR21" s="368"/>
      <c r="AS21" s="368"/>
      <c r="AT21" s="368"/>
      <c r="AU21" s="368"/>
      <c r="AV21" s="368"/>
      <c r="AW21" s="368"/>
      <c r="AX21" s="368"/>
    </row>
    <row r="22" spans="1:58" ht="25.15" customHeight="1" x14ac:dyDescent="0.2">
      <c r="A22" s="18">
        <v>11</v>
      </c>
      <c r="B22" s="18" t="s">
        <v>288</v>
      </c>
      <c r="C22" s="1" t="s">
        <v>289</v>
      </c>
      <c r="D22" s="426" t="s">
        <v>290</v>
      </c>
      <c r="E22" s="427"/>
      <c r="F22" s="21" t="s">
        <v>74</v>
      </c>
      <c r="G22" s="12">
        <f>K22+P22+U22+Z22+AE22+AJ22+AO22+AT22</f>
        <v>25</v>
      </c>
      <c r="H22" s="12">
        <v>2</v>
      </c>
      <c r="I22" s="12">
        <f>Z22+AE22+AJ22+AO22+AT22</f>
        <v>0</v>
      </c>
      <c r="J22" s="12"/>
      <c r="K22" s="17"/>
      <c r="L22" s="17"/>
      <c r="M22" s="17"/>
      <c r="N22" s="17"/>
      <c r="O22" s="17"/>
      <c r="P22" s="12">
        <v>10</v>
      </c>
      <c r="Q22" s="12"/>
      <c r="R22" s="12" t="s">
        <v>45</v>
      </c>
      <c r="S22" s="12">
        <v>25</v>
      </c>
      <c r="T22" s="12">
        <v>2</v>
      </c>
      <c r="U22" s="17">
        <v>15</v>
      </c>
      <c r="V22" s="17"/>
      <c r="W22" s="17"/>
      <c r="X22" s="17">
        <v>15</v>
      </c>
      <c r="Y22" s="17">
        <v>4</v>
      </c>
      <c r="Z22" s="140"/>
      <c r="AA22" s="140"/>
      <c r="AB22" s="140"/>
      <c r="AC22" s="140"/>
      <c r="AD22" s="140"/>
      <c r="AE22" s="18"/>
      <c r="AF22" s="18"/>
      <c r="AG22" s="18"/>
      <c r="AH22" s="18"/>
      <c r="AI22" s="18"/>
      <c r="AJ22" s="140"/>
      <c r="AK22" s="140"/>
      <c r="AL22" s="140"/>
      <c r="AM22" s="140"/>
      <c r="AN22" s="140"/>
      <c r="AO22" s="18"/>
      <c r="AP22" s="18"/>
      <c r="AQ22" s="18"/>
      <c r="AR22" s="18"/>
      <c r="AS22" s="18"/>
      <c r="AT22" s="140"/>
      <c r="AU22" s="140"/>
      <c r="AV22" s="140"/>
      <c r="AW22" s="140"/>
      <c r="AX22" s="140"/>
      <c r="BA22" s="40">
        <f t="shared" ref="BA22" si="17">K22</f>
        <v>0</v>
      </c>
      <c r="BB22" s="40">
        <f t="shared" ref="BB22" si="18">P22</f>
        <v>10</v>
      </c>
      <c r="BC22" s="40">
        <f>U22+Z22+AE22+AJ22+AO22</f>
        <v>15</v>
      </c>
      <c r="BD22" s="40">
        <f t="shared" ref="BD22" si="19">AT22</f>
        <v>0</v>
      </c>
      <c r="BE22" s="95">
        <f t="shared" ref="BE22" si="20">SUM(BA22:BD22)</f>
        <v>25</v>
      </c>
    </row>
    <row r="23" spans="1:58" x14ac:dyDescent="0.2">
      <c r="A23" s="373" t="s">
        <v>75</v>
      </c>
      <c r="B23" s="373"/>
      <c r="C23" s="373"/>
      <c r="D23" s="373"/>
      <c r="E23" s="373"/>
      <c r="F23" s="373"/>
      <c r="G23" s="66">
        <f>G22</f>
        <v>25</v>
      </c>
      <c r="H23" s="66">
        <f t="shared" ref="H23:J23" si="21">H22</f>
        <v>2</v>
      </c>
      <c r="I23" s="66">
        <f t="shared" si="21"/>
        <v>0</v>
      </c>
      <c r="J23" s="66">
        <f t="shared" si="21"/>
        <v>0</v>
      </c>
      <c r="K23" s="17"/>
      <c r="L23" s="17"/>
      <c r="M23" s="17"/>
      <c r="N23" s="39"/>
      <c r="O23" s="17"/>
      <c r="P23" s="66">
        <f>P22</f>
        <v>10</v>
      </c>
      <c r="Q23" s="28"/>
      <c r="R23" s="12"/>
      <c r="S23" s="28"/>
      <c r="T23" s="12"/>
      <c r="U23" s="64">
        <f>U22</f>
        <v>15</v>
      </c>
      <c r="V23" s="17"/>
      <c r="W23" s="17"/>
      <c r="X23" s="39"/>
      <c r="Y23" s="17"/>
      <c r="Z23" s="140"/>
      <c r="AA23" s="140"/>
      <c r="AB23" s="140"/>
      <c r="AC23" s="187"/>
      <c r="AD23" s="140"/>
      <c r="AE23" s="166"/>
      <c r="AF23" s="166"/>
      <c r="AG23" s="18"/>
      <c r="AH23" s="166"/>
      <c r="AI23" s="18"/>
      <c r="AJ23" s="140"/>
      <c r="AK23" s="140"/>
      <c r="AL23" s="140"/>
      <c r="AM23" s="187"/>
      <c r="AN23" s="140"/>
      <c r="AO23" s="166"/>
      <c r="AP23" s="166"/>
      <c r="AQ23" s="18"/>
      <c r="AR23" s="166"/>
      <c r="AS23" s="18"/>
      <c r="AT23" s="140"/>
      <c r="AU23" s="140"/>
      <c r="AV23" s="140"/>
      <c r="AW23" s="187"/>
      <c r="AX23" s="187"/>
    </row>
    <row r="24" spans="1:58" x14ac:dyDescent="0.2">
      <c r="A24" s="368" t="s">
        <v>76</v>
      </c>
      <c r="B24" s="368"/>
      <c r="C24" s="368"/>
      <c r="D24" s="368"/>
      <c r="E24" s="368"/>
      <c r="F24" s="368"/>
      <c r="G24" s="368"/>
      <c r="H24" s="368"/>
      <c r="I24" s="368"/>
      <c r="J24" s="368"/>
      <c r="K24" s="368"/>
      <c r="L24" s="368"/>
      <c r="M24" s="368"/>
      <c r="N24" s="368"/>
      <c r="O24" s="368"/>
      <c r="P24" s="368"/>
      <c r="Q24" s="368"/>
      <c r="R24" s="368"/>
      <c r="S24" s="368"/>
      <c r="T24" s="368"/>
      <c r="U24" s="368"/>
      <c r="V24" s="368"/>
      <c r="W24" s="368"/>
      <c r="X24" s="368"/>
      <c r="Y24" s="368"/>
      <c r="Z24" s="368"/>
      <c r="AA24" s="368"/>
      <c r="AB24" s="368"/>
      <c r="AC24" s="368"/>
      <c r="AD24" s="368"/>
      <c r="AE24" s="368"/>
      <c r="AF24" s="368"/>
      <c r="AG24" s="368"/>
      <c r="AH24" s="368"/>
      <c r="AI24" s="368"/>
      <c r="AJ24" s="368"/>
      <c r="AK24" s="368"/>
      <c r="AL24" s="368"/>
      <c r="AM24" s="368"/>
      <c r="AN24" s="368"/>
      <c r="AO24" s="368"/>
      <c r="AP24" s="368"/>
      <c r="AQ24" s="368"/>
      <c r="AR24" s="368"/>
      <c r="AS24" s="368"/>
      <c r="AT24" s="368"/>
      <c r="AU24" s="368"/>
      <c r="AV24" s="368"/>
      <c r="AW24" s="368"/>
      <c r="AX24" s="368"/>
    </row>
    <row r="25" spans="1:58" ht="22.5" x14ac:dyDescent="0.2">
      <c r="A25" s="18">
        <v>12</v>
      </c>
      <c r="B25" s="18" t="s">
        <v>113</v>
      </c>
      <c r="C25" s="1" t="s">
        <v>114</v>
      </c>
      <c r="D25" s="372" t="s">
        <v>115</v>
      </c>
      <c r="E25" s="372"/>
      <c r="F25" s="18" t="s">
        <v>116</v>
      </c>
      <c r="G25" s="12">
        <f>K25+P25+U25+Z25+AE25+AJ25+AO25+AT25</f>
        <v>30</v>
      </c>
      <c r="H25" s="12">
        <v>2</v>
      </c>
      <c r="I25" s="12">
        <f>Z25+AE25+AJ25+AO25+AT25</f>
        <v>0</v>
      </c>
      <c r="J25" s="12"/>
      <c r="K25" s="17"/>
      <c r="L25" s="17"/>
      <c r="M25" s="17"/>
      <c r="N25" s="17"/>
      <c r="O25" s="17"/>
      <c r="P25" s="16"/>
      <c r="Q25" s="16"/>
      <c r="R25" s="16"/>
      <c r="S25" s="16"/>
      <c r="T25" s="16"/>
      <c r="U25" s="17">
        <v>30</v>
      </c>
      <c r="V25" s="17"/>
      <c r="W25" s="17" t="s">
        <v>35</v>
      </c>
      <c r="X25" s="17">
        <v>15</v>
      </c>
      <c r="Y25" s="17">
        <v>4</v>
      </c>
      <c r="Z25" s="140"/>
      <c r="AA25" s="140"/>
      <c r="AB25" s="140"/>
      <c r="AC25" s="140"/>
      <c r="AD25" s="140"/>
      <c r="AE25" s="50"/>
      <c r="AF25" s="50"/>
      <c r="AG25" s="50"/>
      <c r="AH25" s="50"/>
      <c r="AI25" s="50"/>
      <c r="AJ25" s="140"/>
      <c r="AK25" s="140"/>
      <c r="AL25" s="140"/>
      <c r="AM25" s="140"/>
      <c r="AN25" s="140"/>
      <c r="AO25" s="50"/>
      <c r="AP25" s="50"/>
      <c r="AQ25" s="50"/>
      <c r="AR25" s="50"/>
      <c r="AS25" s="50"/>
      <c r="AT25" s="140"/>
      <c r="AU25" s="140"/>
      <c r="AV25" s="140"/>
      <c r="AW25" s="140"/>
      <c r="AX25" s="140"/>
      <c r="BA25" s="40">
        <f t="shared" ref="BA25" si="22">K25</f>
        <v>0</v>
      </c>
      <c r="BB25" s="40">
        <f t="shared" ref="BB25" si="23">P25</f>
        <v>0</v>
      </c>
      <c r="BC25" s="40">
        <f>U25+Z25+AE25+AJ25+AO25</f>
        <v>30</v>
      </c>
      <c r="BD25" s="40">
        <f t="shared" ref="BD25" si="24">AT25</f>
        <v>0</v>
      </c>
      <c r="BE25" s="95">
        <f t="shared" ref="BE25" si="25">SUM(BA25:BD25)</f>
        <v>30</v>
      </c>
    </row>
    <row r="26" spans="1:58" ht="45" x14ac:dyDescent="0.2">
      <c r="A26" s="18">
        <v>13</v>
      </c>
      <c r="B26" s="18" t="s">
        <v>120</v>
      </c>
      <c r="C26" s="1" t="s">
        <v>121</v>
      </c>
      <c r="D26" s="372" t="s">
        <v>122</v>
      </c>
      <c r="E26" s="372"/>
      <c r="F26" s="18" t="s">
        <v>123</v>
      </c>
      <c r="G26" s="12">
        <v>0</v>
      </c>
      <c r="H26" s="12">
        <v>0</v>
      </c>
      <c r="I26" s="12"/>
      <c r="J26" s="12"/>
      <c r="K26" s="17"/>
      <c r="L26" s="17"/>
      <c r="M26" s="17"/>
      <c r="N26" s="17"/>
      <c r="O26" s="17"/>
      <c r="P26" s="16"/>
      <c r="Q26" s="63"/>
      <c r="R26" s="63" t="s">
        <v>55</v>
      </c>
      <c r="T26" s="16"/>
      <c r="U26" s="17"/>
      <c r="V26" s="17"/>
      <c r="W26" s="17"/>
      <c r="X26" s="17"/>
      <c r="Y26" s="17"/>
      <c r="Z26" s="140"/>
      <c r="AA26" s="140"/>
      <c r="AB26" s="140"/>
      <c r="AC26" s="140"/>
      <c r="AD26" s="140"/>
      <c r="AE26" s="50"/>
      <c r="AF26" s="50"/>
      <c r="AG26" s="50"/>
      <c r="AH26" s="50"/>
      <c r="AI26" s="50"/>
      <c r="AJ26" s="140"/>
      <c r="AK26" s="140"/>
      <c r="AL26" s="140"/>
      <c r="AM26" s="140"/>
      <c r="AN26" s="140"/>
      <c r="AO26" s="50"/>
      <c r="AP26" s="50"/>
      <c r="AQ26" s="50"/>
      <c r="AR26" s="50"/>
      <c r="AS26" s="50"/>
      <c r="AT26" s="140"/>
      <c r="AU26" s="140"/>
      <c r="AV26" s="140"/>
      <c r="AW26" s="140"/>
      <c r="AX26" s="140"/>
      <c r="BE26" s="65"/>
    </row>
    <row r="27" spans="1:58" x14ac:dyDescent="0.2">
      <c r="A27" s="373" t="s">
        <v>85</v>
      </c>
      <c r="B27" s="373"/>
      <c r="C27" s="373"/>
      <c r="D27" s="373"/>
      <c r="E27" s="373"/>
      <c r="F27" s="373"/>
      <c r="G27" s="16">
        <f>G25</f>
        <v>30</v>
      </c>
      <c r="H27" s="16">
        <f t="shared" ref="H27:J27" si="26">H25</f>
        <v>2</v>
      </c>
      <c r="I27" s="16">
        <f t="shared" si="26"/>
        <v>0</v>
      </c>
      <c r="J27" s="16">
        <f t="shared" si="26"/>
        <v>0</v>
      </c>
      <c r="K27" s="7"/>
      <c r="L27" s="7"/>
      <c r="M27" s="7"/>
      <c r="N27" s="10"/>
      <c r="O27" s="7"/>
      <c r="P27" s="11"/>
      <c r="Q27" s="11"/>
      <c r="R27" s="5"/>
      <c r="S27" s="11"/>
      <c r="T27" s="5"/>
      <c r="U27" s="50">
        <f>U25</f>
        <v>30</v>
      </c>
      <c r="V27" s="7"/>
      <c r="W27" s="7"/>
      <c r="X27" s="10"/>
      <c r="Y27" s="7"/>
      <c r="Z27" s="158"/>
      <c r="AA27" s="158"/>
      <c r="AB27" s="158"/>
      <c r="AC27" s="159"/>
      <c r="AD27" s="158"/>
      <c r="AE27" s="163"/>
      <c r="AF27" s="163"/>
      <c r="AG27" s="84"/>
      <c r="AH27" s="163"/>
      <c r="AI27" s="84"/>
      <c r="AJ27" s="158"/>
      <c r="AK27" s="158"/>
      <c r="AL27" s="158"/>
      <c r="AM27" s="159"/>
      <c r="AN27" s="158"/>
      <c r="AO27" s="163"/>
      <c r="AP27" s="163"/>
      <c r="AQ27" s="84"/>
      <c r="AR27" s="163"/>
      <c r="AS27" s="84"/>
      <c r="AT27" s="158"/>
      <c r="AU27" s="158"/>
      <c r="AV27" s="158"/>
      <c r="AW27" s="159"/>
      <c r="AX27" s="159"/>
    </row>
    <row r="28" spans="1:58" ht="12.75" customHeight="1" x14ac:dyDescent="0.2">
      <c r="A28" s="368" t="s">
        <v>291</v>
      </c>
      <c r="B28" s="368"/>
      <c r="C28" s="368"/>
      <c r="D28" s="368"/>
      <c r="E28" s="368"/>
      <c r="F28" s="368"/>
      <c r="G28" s="368"/>
      <c r="H28" s="368"/>
      <c r="I28" s="368"/>
      <c r="J28" s="368"/>
      <c r="K28" s="368"/>
      <c r="L28" s="368"/>
      <c r="M28" s="368"/>
      <c r="N28" s="368"/>
      <c r="O28" s="368"/>
      <c r="P28" s="368"/>
      <c r="Q28" s="368"/>
      <c r="R28" s="368"/>
      <c r="S28" s="368"/>
      <c r="T28" s="368"/>
      <c r="U28" s="368"/>
      <c r="V28" s="368"/>
      <c r="W28" s="368"/>
      <c r="X28" s="368"/>
      <c r="Y28" s="368"/>
      <c r="Z28" s="368"/>
      <c r="AA28" s="368"/>
      <c r="AB28" s="368"/>
      <c r="AC28" s="368"/>
      <c r="AD28" s="368"/>
      <c r="AE28" s="368"/>
      <c r="AF28" s="368"/>
      <c r="AG28" s="368"/>
      <c r="AH28" s="368"/>
      <c r="AI28" s="368"/>
      <c r="AJ28" s="368"/>
      <c r="AK28" s="368"/>
      <c r="AL28" s="368"/>
      <c r="AM28" s="368"/>
      <c r="AN28" s="368"/>
      <c r="AO28" s="368"/>
      <c r="AP28" s="368"/>
      <c r="AQ28" s="368"/>
      <c r="AR28" s="368"/>
      <c r="AS28" s="368"/>
      <c r="AT28" s="368"/>
      <c r="AU28" s="368"/>
      <c r="AV28" s="368"/>
      <c r="AW28" s="368"/>
      <c r="AX28" s="368"/>
    </row>
    <row r="29" spans="1:58" ht="24.6" customHeight="1" x14ac:dyDescent="0.2">
      <c r="A29" s="18">
        <v>14</v>
      </c>
      <c r="B29" s="18" t="s">
        <v>292</v>
      </c>
      <c r="C29" s="1" t="s">
        <v>293</v>
      </c>
      <c r="D29" s="298" t="s">
        <v>294</v>
      </c>
      <c r="E29" s="299"/>
      <c r="F29" s="18" t="s">
        <v>295</v>
      </c>
      <c r="G29" s="12">
        <f>K29+P29+U29+Z29+AE29+AJ29+AO29+AT29</f>
        <v>30</v>
      </c>
      <c r="H29" s="12">
        <v>3</v>
      </c>
      <c r="I29" s="12">
        <f>Z29+AE29+AJ29+AO29+AT29</f>
        <v>8</v>
      </c>
      <c r="J29" s="12">
        <v>1</v>
      </c>
      <c r="K29" s="17"/>
      <c r="L29" s="17"/>
      <c r="M29" s="17"/>
      <c r="N29" s="17"/>
      <c r="O29" s="17"/>
      <c r="P29" s="12">
        <v>10</v>
      </c>
      <c r="Q29" s="53"/>
      <c r="R29" s="12" t="s">
        <v>45</v>
      </c>
      <c r="S29" s="12">
        <v>25</v>
      </c>
      <c r="T29" s="12">
        <v>2</v>
      </c>
      <c r="U29" s="17">
        <v>12</v>
      </c>
      <c r="V29" s="17"/>
      <c r="W29" s="17"/>
      <c r="X29" s="271">
        <v>10</v>
      </c>
      <c r="Y29" s="271">
        <v>6</v>
      </c>
      <c r="Z29" s="140"/>
      <c r="AA29" s="140"/>
      <c r="AB29" s="140"/>
      <c r="AC29" s="140"/>
      <c r="AD29" s="140"/>
      <c r="AE29" s="50">
        <v>8</v>
      </c>
      <c r="AF29" s="50"/>
      <c r="AG29" s="50"/>
      <c r="AH29" s="50">
        <v>5</v>
      </c>
      <c r="AI29" s="50">
        <v>10</v>
      </c>
      <c r="AJ29" s="157"/>
      <c r="AK29" s="157"/>
      <c r="AL29" s="157"/>
      <c r="AM29" s="157"/>
      <c r="AN29" s="157"/>
      <c r="AO29" s="84"/>
      <c r="AP29" s="84"/>
      <c r="AQ29" s="84"/>
      <c r="AR29" s="84"/>
      <c r="AS29" s="84"/>
      <c r="AT29" s="157"/>
      <c r="AU29" s="157"/>
      <c r="AV29" s="157"/>
      <c r="AW29" s="157"/>
      <c r="AX29" s="157"/>
      <c r="BA29" s="40">
        <f t="shared" ref="BA29" si="27">K29</f>
        <v>0</v>
      </c>
      <c r="BB29" s="40">
        <f t="shared" ref="BB29" si="28">P29</f>
        <v>10</v>
      </c>
      <c r="BC29" s="40">
        <f>U29+Z29+AE29+AJ29+AO29</f>
        <v>20</v>
      </c>
      <c r="BD29" s="40">
        <f t="shared" ref="BD29" si="29">AT29</f>
        <v>0</v>
      </c>
      <c r="BE29" s="95">
        <f t="shared" ref="BE29" si="30">SUM(BA29:BD29)</f>
        <v>30</v>
      </c>
    </row>
    <row r="30" spans="1:58" ht="24.6" customHeight="1" x14ac:dyDescent="0.2">
      <c r="A30" s="18">
        <v>15</v>
      </c>
      <c r="B30" s="18" t="s">
        <v>296</v>
      </c>
      <c r="C30" s="12" t="s">
        <v>297</v>
      </c>
      <c r="D30" s="298" t="s">
        <v>298</v>
      </c>
      <c r="E30" s="299"/>
      <c r="F30" s="18" t="s">
        <v>61</v>
      </c>
      <c r="G30" s="12">
        <f>K30+P30+U30+Z30+AE30+AJ30+AO30+AT30</f>
        <v>18</v>
      </c>
      <c r="H30" s="43">
        <v>2</v>
      </c>
      <c r="I30" s="12">
        <f>U30+Z30+AE30+AJ30+AO30+AT30</f>
        <v>0</v>
      </c>
      <c r="J30" s="43"/>
      <c r="K30" s="17"/>
      <c r="L30" s="17"/>
      <c r="M30" s="17"/>
      <c r="N30" s="25"/>
      <c r="O30" s="25"/>
      <c r="P30" s="12">
        <v>18</v>
      </c>
      <c r="Q30" s="12"/>
      <c r="R30" s="12" t="s">
        <v>45</v>
      </c>
      <c r="S30" s="12">
        <v>25</v>
      </c>
      <c r="T30" s="12">
        <v>2</v>
      </c>
      <c r="U30" s="17"/>
      <c r="V30" s="17"/>
      <c r="W30" s="17"/>
      <c r="X30" s="25"/>
      <c r="Y30" s="25"/>
      <c r="Z30" s="140"/>
      <c r="AA30" s="140"/>
      <c r="AB30" s="140"/>
      <c r="AC30" s="153"/>
      <c r="AD30" s="153"/>
      <c r="AE30" s="18"/>
      <c r="AF30" s="18"/>
      <c r="AG30" s="18"/>
      <c r="AH30" s="18"/>
      <c r="AI30" s="18"/>
      <c r="AJ30" s="140"/>
      <c r="AK30" s="140"/>
      <c r="AL30" s="140"/>
      <c r="AM30" s="153"/>
      <c r="AN30" s="153"/>
      <c r="AO30" s="18"/>
      <c r="AP30" s="18"/>
      <c r="AQ30" s="18"/>
      <c r="AR30" s="18"/>
      <c r="AS30" s="18"/>
      <c r="AT30" s="140"/>
      <c r="AU30" s="140"/>
      <c r="AV30" s="157"/>
      <c r="AW30" s="175"/>
      <c r="AX30" s="157"/>
      <c r="BA30" s="40">
        <f t="shared" ref="BA30:BA32" si="31">K30</f>
        <v>0</v>
      </c>
      <c r="BB30" s="40">
        <f t="shared" ref="BB30:BB32" si="32">P30</f>
        <v>18</v>
      </c>
      <c r="BC30" s="40">
        <f>U30+Z30+AE30+AJ30+AO30</f>
        <v>0</v>
      </c>
      <c r="BD30" s="40">
        <f t="shared" ref="BD30:BD32" si="33">AT30</f>
        <v>0</v>
      </c>
      <c r="BE30" s="95">
        <f t="shared" ref="BE30:BE32" si="34">SUM(BA30:BD30)</f>
        <v>18</v>
      </c>
    </row>
    <row r="31" spans="1:58" ht="24.6" customHeight="1" x14ac:dyDescent="0.2">
      <c r="A31" s="18">
        <v>16</v>
      </c>
      <c r="B31" s="18" t="s">
        <v>299</v>
      </c>
      <c r="C31" s="1" t="s">
        <v>300</v>
      </c>
      <c r="D31" s="298" t="s">
        <v>301</v>
      </c>
      <c r="E31" s="299"/>
      <c r="F31" s="18" t="s">
        <v>186</v>
      </c>
      <c r="G31" s="12">
        <f>K31+P31+U31+Z31+AE31+AJ31+AO31+AT31</f>
        <v>30</v>
      </c>
      <c r="H31" s="12">
        <v>3</v>
      </c>
      <c r="I31" s="12">
        <f t="shared" ref="I31:I32" si="35">Z31+AE31+AJ31+AO31+AT31</f>
        <v>0</v>
      </c>
      <c r="J31" s="12"/>
      <c r="K31" s="17"/>
      <c r="L31" s="17"/>
      <c r="M31" s="17"/>
      <c r="N31" s="17"/>
      <c r="O31" s="17"/>
      <c r="P31" s="12">
        <v>30</v>
      </c>
      <c r="Q31" s="53"/>
      <c r="R31" s="12" t="s">
        <v>45</v>
      </c>
      <c r="S31" s="12">
        <v>25</v>
      </c>
      <c r="T31" s="12">
        <v>2</v>
      </c>
      <c r="U31" s="17"/>
      <c r="V31" s="17"/>
      <c r="W31" s="17"/>
      <c r="X31" s="17"/>
      <c r="Y31" s="17"/>
      <c r="Z31" s="140"/>
      <c r="AA31" s="140"/>
      <c r="AB31" s="140"/>
      <c r="AC31" s="157"/>
      <c r="AD31" s="157"/>
      <c r="AE31" s="84"/>
      <c r="AF31" s="84"/>
      <c r="AG31" s="84"/>
      <c r="AH31" s="84"/>
      <c r="AI31" s="84"/>
      <c r="AJ31" s="157"/>
      <c r="AK31" s="157"/>
      <c r="AL31" s="157"/>
      <c r="AM31" s="157"/>
      <c r="AN31" s="157"/>
      <c r="AO31" s="84"/>
      <c r="AP31" s="84"/>
      <c r="AQ31" s="84"/>
      <c r="AR31" s="84"/>
      <c r="AS31" s="84"/>
      <c r="AT31" s="157"/>
      <c r="AU31" s="157"/>
      <c r="AV31" s="157"/>
      <c r="AW31" s="157"/>
      <c r="AX31" s="157"/>
      <c r="BA31" s="40">
        <f t="shared" si="31"/>
        <v>0</v>
      </c>
      <c r="BB31" s="40">
        <f t="shared" si="32"/>
        <v>30</v>
      </c>
      <c r="BC31" s="40">
        <f>U31+Z31+AE31+AJ31+AO31</f>
        <v>0</v>
      </c>
      <c r="BD31" s="40">
        <f t="shared" si="33"/>
        <v>0</v>
      </c>
      <c r="BE31" s="95">
        <f t="shared" si="34"/>
        <v>30</v>
      </c>
    </row>
    <row r="32" spans="1:58" ht="25.15" customHeight="1" x14ac:dyDescent="0.2">
      <c r="A32" s="18">
        <v>17</v>
      </c>
      <c r="B32" s="18" t="s">
        <v>302</v>
      </c>
      <c r="C32" s="12" t="s">
        <v>303</v>
      </c>
      <c r="D32" s="372" t="s">
        <v>304</v>
      </c>
      <c r="E32" s="372"/>
      <c r="F32" s="18" t="s">
        <v>305</v>
      </c>
      <c r="G32" s="12">
        <f>K32+P32+U32+Z32+AE32+AJ32+AO32+AT32</f>
        <v>20</v>
      </c>
      <c r="H32" s="12">
        <v>2</v>
      </c>
      <c r="I32" s="12">
        <f t="shared" si="35"/>
        <v>0</v>
      </c>
      <c r="J32" s="12"/>
      <c r="K32" s="17"/>
      <c r="L32" s="17"/>
      <c r="M32" s="17"/>
      <c r="N32" s="17"/>
      <c r="O32" s="17"/>
      <c r="P32" s="12">
        <v>20</v>
      </c>
      <c r="Q32" s="12"/>
      <c r="R32" s="12" t="s">
        <v>45</v>
      </c>
      <c r="S32" s="12">
        <v>25</v>
      </c>
      <c r="T32" s="12">
        <v>2</v>
      </c>
      <c r="U32" s="17"/>
      <c r="V32" s="17"/>
      <c r="W32" s="17"/>
      <c r="X32" s="17"/>
      <c r="Y32" s="17"/>
      <c r="Z32" s="140"/>
      <c r="AA32" s="140"/>
      <c r="AB32" s="140"/>
      <c r="AC32" s="157"/>
      <c r="AD32" s="157"/>
      <c r="AE32" s="81"/>
      <c r="AF32" s="81"/>
      <c r="AG32" s="81"/>
      <c r="AH32" s="81"/>
      <c r="AI32" s="81"/>
      <c r="AJ32" s="157"/>
      <c r="AK32" s="157"/>
      <c r="AL32" s="157"/>
      <c r="AM32" s="157"/>
      <c r="AN32" s="157"/>
      <c r="AO32" s="81"/>
      <c r="AP32" s="81"/>
      <c r="AQ32" s="81"/>
      <c r="AR32" s="81"/>
      <c r="AS32" s="81"/>
      <c r="AT32" s="157"/>
      <c r="AU32" s="157"/>
      <c r="AV32" s="157"/>
      <c r="AW32" s="157"/>
      <c r="AX32" s="157"/>
      <c r="BA32" s="40">
        <f t="shared" si="31"/>
        <v>0</v>
      </c>
      <c r="BB32" s="40">
        <f t="shared" si="32"/>
        <v>20</v>
      </c>
      <c r="BC32" s="40">
        <f>U32+Z32+AE32+AJ32+AO32</f>
        <v>0</v>
      </c>
      <c r="BD32" s="40">
        <f t="shared" si="33"/>
        <v>0</v>
      </c>
      <c r="BE32" s="95">
        <f t="shared" si="34"/>
        <v>20</v>
      </c>
    </row>
    <row r="33" spans="1:57" ht="13.15" customHeight="1" x14ac:dyDescent="0.2">
      <c r="A33" s="398" t="s">
        <v>135</v>
      </c>
      <c r="B33" s="399"/>
      <c r="C33" s="399"/>
      <c r="D33" s="399"/>
      <c r="E33" s="399"/>
      <c r="F33" s="400"/>
      <c r="G33" s="16">
        <f>SUM(G29:G32)</f>
        <v>98</v>
      </c>
      <c r="H33" s="16">
        <f>SUM(H29:H32)</f>
        <v>10</v>
      </c>
      <c r="I33" s="16">
        <f>SUM(I29:I32)</f>
        <v>8</v>
      </c>
      <c r="J33" s="16">
        <f>SUM(J29:J32)</f>
        <v>1</v>
      </c>
      <c r="K33" s="50">
        <f>SUM(K29:K32)</f>
        <v>0</v>
      </c>
      <c r="L33" s="17"/>
      <c r="M33" s="17"/>
      <c r="N33" s="17"/>
      <c r="O33" s="17"/>
      <c r="P33" s="16">
        <f>SUM(P29:P32)</f>
        <v>78</v>
      </c>
      <c r="Q33" s="12"/>
      <c r="R33" s="12"/>
      <c r="S33" s="12"/>
      <c r="T33" s="12"/>
      <c r="U33" s="64">
        <f>SUM(U29:U32)</f>
        <v>12</v>
      </c>
      <c r="V33" s="17"/>
      <c r="W33" s="17"/>
      <c r="X33" s="17"/>
      <c r="Y33" s="17"/>
      <c r="Z33" s="140"/>
      <c r="AA33" s="140"/>
      <c r="AB33" s="140"/>
      <c r="AC33" s="157"/>
      <c r="AD33" s="157"/>
      <c r="AE33" s="79">
        <f>SUM(AE29:AE32)</f>
        <v>8</v>
      </c>
      <c r="AF33" s="81"/>
      <c r="AG33" s="81"/>
      <c r="AH33" s="81"/>
      <c r="AI33" s="81"/>
      <c r="AJ33" s="157"/>
      <c r="AK33" s="157"/>
      <c r="AL33" s="157"/>
      <c r="AM33" s="157"/>
      <c r="AN33" s="157"/>
      <c r="AO33" s="81"/>
      <c r="AP33" s="81"/>
      <c r="AQ33" s="81"/>
      <c r="AR33" s="81"/>
      <c r="AS33" s="81"/>
      <c r="AT33" s="157"/>
      <c r="AU33" s="157"/>
      <c r="AV33" s="157"/>
      <c r="AW33" s="157"/>
      <c r="AX33" s="157"/>
    </row>
    <row r="34" spans="1:57" x14ac:dyDescent="0.2">
      <c r="A34" s="421" t="s">
        <v>136</v>
      </c>
      <c r="B34" s="422"/>
      <c r="C34" s="422"/>
      <c r="D34" s="422"/>
      <c r="E34" s="422"/>
      <c r="F34" s="422"/>
      <c r="G34" s="422"/>
      <c r="H34" s="422"/>
      <c r="I34" s="422"/>
      <c r="J34" s="422"/>
      <c r="K34" s="422"/>
      <c r="L34" s="422"/>
      <c r="M34" s="422"/>
      <c r="N34" s="422"/>
      <c r="O34" s="422"/>
      <c r="P34" s="422"/>
      <c r="Q34" s="422"/>
      <c r="R34" s="422"/>
      <c r="S34" s="422"/>
      <c r="T34" s="422"/>
      <c r="U34" s="422"/>
      <c r="V34" s="422"/>
      <c r="W34" s="422"/>
      <c r="X34" s="422"/>
      <c r="Y34" s="422"/>
      <c r="Z34" s="422"/>
      <c r="AA34" s="422"/>
      <c r="AB34" s="422"/>
      <c r="AC34" s="422"/>
      <c r="AD34" s="422"/>
      <c r="AE34" s="422"/>
      <c r="AF34" s="422"/>
      <c r="AG34" s="422"/>
      <c r="AH34" s="422"/>
      <c r="AI34" s="422"/>
      <c r="AJ34" s="422"/>
      <c r="AK34" s="422"/>
      <c r="AL34" s="422"/>
      <c r="AM34" s="422"/>
      <c r="AN34" s="422"/>
      <c r="AO34" s="422"/>
      <c r="AP34" s="422"/>
      <c r="AQ34" s="422"/>
      <c r="AR34" s="422"/>
      <c r="AS34" s="422"/>
      <c r="AT34" s="422"/>
      <c r="AU34" s="422"/>
      <c r="AV34" s="422"/>
      <c r="AW34" s="422"/>
      <c r="AX34" s="423"/>
    </row>
    <row r="35" spans="1:57" ht="25.15" customHeight="1" x14ac:dyDescent="0.2">
      <c r="A35" s="18">
        <v>18</v>
      </c>
      <c r="B35" s="18" t="s">
        <v>306</v>
      </c>
      <c r="C35" s="12" t="s">
        <v>307</v>
      </c>
      <c r="D35" s="372" t="s">
        <v>308</v>
      </c>
      <c r="E35" s="372"/>
      <c r="F35" s="18" t="s">
        <v>61</v>
      </c>
      <c r="G35" s="12">
        <v>90</v>
      </c>
      <c r="H35" s="12">
        <v>3</v>
      </c>
      <c r="I35" s="12">
        <v>90</v>
      </c>
      <c r="J35" s="12">
        <v>3</v>
      </c>
      <c r="K35" s="4"/>
      <c r="L35" s="4"/>
      <c r="M35" s="4"/>
      <c r="N35" s="4"/>
      <c r="O35" s="4"/>
      <c r="P35" s="6"/>
      <c r="Q35" s="6"/>
      <c r="R35" s="6"/>
      <c r="S35" s="2"/>
      <c r="T35" s="6"/>
      <c r="U35" s="4"/>
      <c r="V35" s="4"/>
      <c r="W35" s="4"/>
      <c r="X35" s="4"/>
      <c r="Y35" s="4"/>
      <c r="Z35" s="157"/>
      <c r="AA35" s="157"/>
      <c r="AB35" s="157"/>
      <c r="AC35" s="157"/>
      <c r="AD35" s="157"/>
      <c r="AE35" s="81"/>
      <c r="AF35" s="81"/>
      <c r="AG35" s="81"/>
      <c r="AH35" s="179"/>
      <c r="AI35" s="81"/>
      <c r="AJ35" s="157"/>
      <c r="AK35" s="157"/>
      <c r="AL35" s="157"/>
      <c r="AM35" s="157"/>
      <c r="AN35" s="157"/>
      <c r="AO35" s="81"/>
      <c r="AP35" s="81"/>
      <c r="AQ35" s="81"/>
      <c r="AR35" s="179"/>
      <c r="AS35" s="81"/>
      <c r="AT35" s="140">
        <v>90</v>
      </c>
      <c r="AU35" s="140">
        <v>3</v>
      </c>
      <c r="AV35" s="1" t="s">
        <v>45</v>
      </c>
      <c r="AW35" s="140">
        <v>5</v>
      </c>
      <c r="AX35" s="140">
        <v>10</v>
      </c>
      <c r="BA35" s="40">
        <f t="shared" ref="BA35" si="36">K35</f>
        <v>0</v>
      </c>
      <c r="BB35" s="40">
        <f t="shared" ref="BB35" si="37">P35</f>
        <v>0</v>
      </c>
      <c r="BC35" s="40">
        <f>U35+Z35+AE35+AJ35+AO35</f>
        <v>0</v>
      </c>
      <c r="BD35" s="40">
        <f t="shared" ref="BD35" si="38">AT35</f>
        <v>90</v>
      </c>
      <c r="BE35" s="95">
        <f t="shared" ref="BE35" si="39">SUM(BA35:BD35)</f>
        <v>90</v>
      </c>
    </row>
    <row r="36" spans="1:57" x14ac:dyDescent="0.2">
      <c r="A36" s="373" t="s">
        <v>309</v>
      </c>
      <c r="B36" s="373"/>
      <c r="C36" s="373"/>
      <c r="D36" s="373"/>
      <c r="E36" s="373"/>
      <c r="F36" s="373"/>
      <c r="G36" s="16">
        <f>G35</f>
        <v>90</v>
      </c>
      <c r="H36" s="16">
        <f t="shared" ref="H36:J36" si="40">H35</f>
        <v>3</v>
      </c>
      <c r="I36" s="16">
        <f t="shared" si="40"/>
        <v>90</v>
      </c>
      <c r="J36" s="16">
        <f t="shared" si="40"/>
        <v>3</v>
      </c>
      <c r="K36" s="7"/>
      <c r="L36" s="7"/>
      <c r="M36" s="7"/>
      <c r="N36" s="10"/>
      <c r="O36" s="7"/>
      <c r="P36" s="11"/>
      <c r="Q36" s="11"/>
      <c r="R36" s="5"/>
      <c r="S36" s="11"/>
      <c r="T36" s="5"/>
      <c r="U36" s="7"/>
      <c r="V36" s="7"/>
      <c r="W36" s="7"/>
      <c r="X36" s="10"/>
      <c r="Y36" s="7"/>
      <c r="Z36" s="158"/>
      <c r="AA36" s="158"/>
      <c r="AB36" s="158"/>
      <c r="AC36" s="159"/>
      <c r="AD36" s="158"/>
      <c r="AE36" s="163"/>
      <c r="AF36" s="163"/>
      <c r="AG36" s="84"/>
      <c r="AH36" s="163"/>
      <c r="AI36" s="84"/>
      <c r="AJ36" s="158"/>
      <c r="AK36" s="158"/>
      <c r="AL36" s="158"/>
      <c r="AM36" s="159"/>
      <c r="AN36" s="158"/>
      <c r="AO36" s="163"/>
      <c r="AP36" s="163"/>
      <c r="AQ36" s="84"/>
      <c r="AR36" s="163"/>
      <c r="AS36" s="84"/>
      <c r="AT36" s="80">
        <f>AT35</f>
        <v>90</v>
      </c>
      <c r="AU36" s="158"/>
      <c r="AV36" s="158"/>
      <c r="AW36" s="159"/>
      <c r="AX36" s="159"/>
    </row>
    <row r="37" spans="1:57" x14ac:dyDescent="0.2">
      <c r="A37" s="391" t="s">
        <v>310</v>
      </c>
      <c r="B37" s="391"/>
      <c r="C37" s="391"/>
      <c r="D37" s="391"/>
      <c r="E37" s="391"/>
      <c r="F37" s="391"/>
      <c r="G37" s="36">
        <f>G20+G23+G27+G33+G36</f>
        <v>563</v>
      </c>
      <c r="H37" s="44">
        <f>H20+H27+H33+H36</f>
        <v>34</v>
      </c>
      <c r="I37" s="32">
        <f>I20+I23+I27+I33+I36</f>
        <v>292</v>
      </c>
      <c r="J37" s="44">
        <f>J20+J27+J33+J36</f>
        <v>13</v>
      </c>
      <c r="K37" s="32">
        <f>K20+K23+K27+K33+K36</f>
        <v>31</v>
      </c>
      <c r="L37" s="34"/>
      <c r="M37" s="34"/>
      <c r="N37" s="34"/>
      <c r="O37" s="34"/>
      <c r="P37" s="32">
        <f>P20+P23+P27+P33+P36</f>
        <v>183</v>
      </c>
      <c r="Q37" s="34"/>
      <c r="R37" s="34"/>
      <c r="S37" s="34"/>
      <c r="T37" s="34"/>
      <c r="U37" s="32">
        <f>U20+U23+U27+U33+U36</f>
        <v>109</v>
      </c>
      <c r="V37" s="34"/>
      <c r="W37" s="34"/>
      <c r="X37" s="34"/>
      <c r="Y37" s="34"/>
      <c r="Z37" s="32">
        <f>Z20+Z23+Z27+Z33+Z36</f>
        <v>31</v>
      </c>
      <c r="AA37" s="34"/>
      <c r="AB37" s="34"/>
      <c r="AC37" s="34"/>
      <c r="AD37" s="34"/>
      <c r="AE37" s="32">
        <f>AE20+AE23+AE27+AE33+AE36</f>
        <v>48</v>
      </c>
      <c r="AF37" s="34"/>
      <c r="AG37" s="34"/>
      <c r="AH37" s="34"/>
      <c r="AI37" s="34"/>
      <c r="AJ37" s="32">
        <f>AJ20+AJ23+AJ27+AJ33+AJ36</f>
        <v>56</v>
      </c>
      <c r="AK37" s="34"/>
      <c r="AL37" s="34"/>
      <c r="AM37" s="34"/>
      <c r="AN37" s="34"/>
      <c r="AO37" s="32">
        <f>AO20+AO23+AO27+AO33+AO36</f>
        <v>15</v>
      </c>
      <c r="AP37" s="34"/>
      <c r="AQ37" s="34"/>
      <c r="AR37" s="34"/>
      <c r="AS37" s="34"/>
      <c r="AT37" s="32">
        <f>AT20+AT23+AT27+AT33+AT36</f>
        <v>90</v>
      </c>
      <c r="AU37" s="34"/>
      <c r="AV37" s="34"/>
      <c r="AW37" s="34"/>
      <c r="AX37" s="34"/>
    </row>
    <row r="38" spans="1:57" x14ac:dyDescent="0.2">
      <c r="A38" s="391"/>
      <c r="B38" s="391"/>
      <c r="C38" s="391"/>
      <c r="D38" s="391"/>
      <c r="E38" s="391"/>
      <c r="F38" s="391"/>
      <c r="G38" s="392" t="s">
        <v>87</v>
      </c>
      <c r="H38" s="392"/>
      <c r="I38" s="392"/>
      <c r="J38" s="392"/>
      <c r="K38" s="392"/>
      <c r="L38" s="392"/>
      <c r="M38" s="392"/>
      <c r="N38" s="392" t="s">
        <v>311</v>
      </c>
      <c r="O38" s="392"/>
      <c r="P38" s="35"/>
      <c r="Q38" s="35"/>
      <c r="R38" s="35"/>
      <c r="S38" s="35"/>
      <c r="T38" s="35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5"/>
      <c r="AF38" s="35"/>
      <c r="AG38" s="35"/>
      <c r="AH38" s="35"/>
      <c r="AI38" s="35"/>
      <c r="AJ38" s="36"/>
      <c r="AK38" s="36"/>
      <c r="AL38" s="36"/>
      <c r="AM38" s="36"/>
      <c r="AN38" s="36"/>
      <c r="AO38" s="35"/>
      <c r="AP38" s="35"/>
      <c r="AQ38" s="35"/>
      <c r="AR38" s="35"/>
      <c r="AS38" s="35"/>
      <c r="AT38" s="36"/>
      <c r="AU38" s="36"/>
      <c r="AV38" s="36"/>
      <c r="AW38" s="36"/>
      <c r="AX38" s="36"/>
      <c r="AZ38" s="94" t="s">
        <v>88</v>
      </c>
      <c r="BA38" s="95">
        <f>SUM(BA7:BA36)</f>
        <v>31</v>
      </c>
      <c r="BB38" s="95">
        <f t="shared" ref="BB38:BE38" si="41">SUM(BB7:BB36)</f>
        <v>183</v>
      </c>
      <c r="BC38" s="95">
        <f t="shared" si="41"/>
        <v>259</v>
      </c>
      <c r="BD38" s="95">
        <f t="shared" si="41"/>
        <v>90</v>
      </c>
      <c r="BE38" s="95">
        <f t="shared" si="41"/>
        <v>563</v>
      </c>
    </row>
    <row r="39" spans="1:57" ht="15.75" x14ac:dyDescent="0.25">
      <c r="A39"/>
      <c r="B39"/>
      <c r="D39"/>
      <c r="E39"/>
      <c r="F39" s="193" t="s">
        <v>89</v>
      </c>
      <c r="G39" s="194"/>
      <c r="H39" s="196">
        <f>H20+H23+H27+4+H36</f>
        <v>30</v>
      </c>
    </row>
    <row r="40" spans="1:57" x14ac:dyDescent="0.2">
      <c r="A40"/>
      <c r="B40"/>
      <c r="D40"/>
      <c r="E40"/>
      <c r="F40"/>
    </row>
    <row r="41" spans="1:57" x14ac:dyDescent="0.2">
      <c r="A41"/>
      <c r="B41"/>
      <c r="D41"/>
      <c r="E41"/>
      <c r="F41"/>
    </row>
    <row r="42" spans="1:57" x14ac:dyDescent="0.2">
      <c r="A42"/>
      <c r="B42"/>
      <c r="D42"/>
      <c r="E42"/>
      <c r="F42"/>
    </row>
    <row r="43" spans="1:57" x14ac:dyDescent="0.2">
      <c r="A43"/>
      <c r="B43"/>
      <c r="D43"/>
      <c r="E43"/>
      <c r="F43"/>
    </row>
    <row r="44" spans="1:57" x14ac:dyDescent="0.2">
      <c r="A44"/>
      <c r="B44"/>
      <c r="D44"/>
      <c r="E44"/>
      <c r="F44"/>
    </row>
    <row r="45" spans="1:57" x14ac:dyDescent="0.2">
      <c r="A45"/>
      <c r="B45"/>
      <c r="D45"/>
      <c r="E45"/>
      <c r="F45"/>
    </row>
    <row r="46" spans="1:57" x14ac:dyDescent="0.2">
      <c r="A46"/>
      <c r="B46"/>
      <c r="D46"/>
      <c r="E46"/>
      <c r="F46"/>
    </row>
    <row r="47" spans="1:57" x14ac:dyDescent="0.2">
      <c r="A47"/>
      <c r="B47"/>
      <c r="D47"/>
      <c r="E47"/>
      <c r="F47"/>
    </row>
    <row r="48" spans="1:57" x14ac:dyDescent="0.2">
      <c r="A48"/>
      <c r="B48"/>
      <c r="D48"/>
      <c r="E48"/>
      <c r="F48"/>
    </row>
    <row r="49" spans="1:6" x14ac:dyDescent="0.2">
      <c r="A49"/>
      <c r="B49"/>
      <c r="D49"/>
      <c r="E49"/>
      <c r="F49"/>
    </row>
    <row r="50" spans="1:6" x14ac:dyDescent="0.2">
      <c r="A50"/>
      <c r="B50"/>
      <c r="D50"/>
      <c r="E50"/>
      <c r="F50"/>
    </row>
    <row r="51" spans="1:6" x14ac:dyDescent="0.2">
      <c r="A51"/>
      <c r="B51"/>
      <c r="D51"/>
      <c r="E51"/>
      <c r="F51"/>
    </row>
    <row r="52" spans="1:6" x14ac:dyDescent="0.2">
      <c r="A52"/>
      <c r="B52"/>
      <c r="D52"/>
      <c r="E52"/>
      <c r="F52"/>
    </row>
    <row r="53" spans="1:6" x14ac:dyDescent="0.2">
      <c r="A53"/>
      <c r="B53"/>
      <c r="D53"/>
      <c r="E53"/>
      <c r="F53"/>
    </row>
    <row r="54" spans="1:6" x14ac:dyDescent="0.2">
      <c r="A54"/>
      <c r="B54"/>
      <c r="D54"/>
      <c r="E54"/>
      <c r="F54"/>
    </row>
    <row r="55" spans="1:6" x14ac:dyDescent="0.2">
      <c r="A55"/>
      <c r="B55"/>
      <c r="D55"/>
      <c r="E55"/>
      <c r="F55"/>
    </row>
    <row r="56" spans="1:6" x14ac:dyDescent="0.2">
      <c r="A56"/>
      <c r="B56"/>
      <c r="D56"/>
      <c r="E56"/>
      <c r="F56"/>
    </row>
    <row r="57" spans="1:6" x14ac:dyDescent="0.2">
      <c r="A57"/>
      <c r="B57"/>
      <c r="D57"/>
      <c r="E57"/>
      <c r="F57"/>
    </row>
    <row r="58" spans="1:6" x14ac:dyDescent="0.2">
      <c r="A58"/>
      <c r="B58"/>
      <c r="D58"/>
      <c r="E58"/>
      <c r="F58"/>
    </row>
    <row r="59" spans="1:6" x14ac:dyDescent="0.2">
      <c r="A59"/>
      <c r="B59"/>
      <c r="D59"/>
      <c r="E59"/>
      <c r="F59"/>
    </row>
    <row r="60" spans="1:6" x14ac:dyDescent="0.2">
      <c r="A60"/>
      <c r="B60"/>
      <c r="D60"/>
      <c r="E60"/>
      <c r="F60"/>
    </row>
    <row r="61" spans="1:6" x14ac:dyDescent="0.2">
      <c r="A61"/>
      <c r="B61"/>
      <c r="D61"/>
      <c r="E61"/>
      <c r="F61"/>
    </row>
    <row r="62" spans="1:6" x14ac:dyDescent="0.2">
      <c r="A62"/>
      <c r="B62"/>
      <c r="D62"/>
      <c r="E62"/>
      <c r="F62"/>
    </row>
    <row r="63" spans="1:6" x14ac:dyDescent="0.2">
      <c r="A63"/>
      <c r="B63"/>
      <c r="D63"/>
      <c r="E63"/>
      <c r="F63"/>
    </row>
    <row r="64" spans="1:6" x14ac:dyDescent="0.2">
      <c r="A64"/>
      <c r="B64"/>
      <c r="D64"/>
      <c r="E64"/>
      <c r="F64"/>
    </row>
    <row r="65" spans="1:6" x14ac:dyDescent="0.2">
      <c r="A65"/>
      <c r="B65"/>
      <c r="D65"/>
      <c r="E65"/>
      <c r="F65"/>
    </row>
    <row r="66" spans="1:6" x14ac:dyDescent="0.2">
      <c r="A66"/>
      <c r="B66"/>
      <c r="D66"/>
      <c r="E66"/>
      <c r="F66"/>
    </row>
    <row r="67" spans="1:6" x14ac:dyDescent="0.2">
      <c r="A67"/>
      <c r="B67"/>
      <c r="D67"/>
      <c r="E67"/>
      <c r="F67"/>
    </row>
    <row r="68" spans="1:6" x14ac:dyDescent="0.2">
      <c r="A68"/>
      <c r="B68"/>
      <c r="D68"/>
      <c r="E68"/>
      <c r="F68"/>
    </row>
    <row r="69" spans="1:6" x14ac:dyDescent="0.2">
      <c r="A69"/>
      <c r="B69"/>
      <c r="D69"/>
      <c r="E69"/>
      <c r="F69"/>
    </row>
    <row r="70" spans="1:6" x14ac:dyDescent="0.2">
      <c r="A70"/>
      <c r="B70"/>
      <c r="D70"/>
      <c r="E70"/>
      <c r="F70"/>
    </row>
    <row r="71" spans="1:6" x14ac:dyDescent="0.2">
      <c r="A71"/>
      <c r="B71"/>
      <c r="D71"/>
      <c r="E71"/>
      <c r="F71"/>
    </row>
    <row r="72" spans="1:6" x14ac:dyDescent="0.2">
      <c r="A72"/>
      <c r="B72"/>
      <c r="D72"/>
      <c r="E72"/>
      <c r="F72"/>
    </row>
    <row r="73" spans="1:6" x14ac:dyDescent="0.2">
      <c r="A73"/>
      <c r="B73"/>
      <c r="D73"/>
      <c r="E73"/>
      <c r="F73"/>
    </row>
    <row r="74" spans="1:6" x14ac:dyDescent="0.2">
      <c r="A74"/>
      <c r="B74"/>
      <c r="D74"/>
      <c r="E74"/>
      <c r="F74"/>
    </row>
    <row r="75" spans="1:6" x14ac:dyDescent="0.2">
      <c r="A75"/>
      <c r="B75"/>
      <c r="D75"/>
      <c r="E75"/>
      <c r="F75"/>
    </row>
    <row r="76" spans="1:6" x14ac:dyDescent="0.2">
      <c r="A76"/>
      <c r="B76"/>
      <c r="D76"/>
      <c r="E76"/>
      <c r="F76"/>
    </row>
    <row r="77" spans="1:6" x14ac:dyDescent="0.2">
      <c r="A77"/>
      <c r="B77"/>
      <c r="D77"/>
      <c r="E77"/>
      <c r="F77"/>
    </row>
    <row r="78" spans="1:6" x14ac:dyDescent="0.2">
      <c r="A78"/>
      <c r="B78"/>
      <c r="D78"/>
      <c r="E78"/>
      <c r="F78"/>
    </row>
    <row r="79" spans="1:6" x14ac:dyDescent="0.2">
      <c r="A79"/>
      <c r="B79"/>
      <c r="D79"/>
      <c r="E79"/>
      <c r="F79"/>
    </row>
    <row r="80" spans="1:6" x14ac:dyDescent="0.2">
      <c r="A80"/>
      <c r="B80"/>
      <c r="D80"/>
      <c r="E80"/>
      <c r="F80"/>
    </row>
    <row r="81" spans="1:6" x14ac:dyDescent="0.2">
      <c r="A81"/>
      <c r="B81"/>
      <c r="D81"/>
      <c r="E81"/>
      <c r="F81"/>
    </row>
    <row r="82" spans="1:6" x14ac:dyDescent="0.2">
      <c r="A82"/>
      <c r="B82"/>
      <c r="D82"/>
      <c r="E82"/>
      <c r="F82"/>
    </row>
    <row r="83" spans="1:6" x14ac:dyDescent="0.2">
      <c r="A83"/>
      <c r="B83"/>
      <c r="D83"/>
      <c r="E83"/>
      <c r="F83"/>
    </row>
    <row r="84" spans="1:6" x14ac:dyDescent="0.2">
      <c r="A84"/>
      <c r="B84"/>
      <c r="D84"/>
      <c r="E84"/>
      <c r="F84"/>
    </row>
    <row r="85" spans="1:6" x14ac:dyDescent="0.2">
      <c r="A85"/>
      <c r="B85"/>
      <c r="D85"/>
      <c r="E85"/>
      <c r="F85"/>
    </row>
    <row r="86" spans="1:6" x14ac:dyDescent="0.2">
      <c r="A86"/>
      <c r="B86"/>
      <c r="D86"/>
      <c r="E86"/>
      <c r="F86"/>
    </row>
    <row r="87" spans="1:6" x14ac:dyDescent="0.2">
      <c r="A87"/>
      <c r="B87"/>
      <c r="D87"/>
      <c r="E87"/>
      <c r="F87"/>
    </row>
    <row r="88" spans="1:6" x14ac:dyDescent="0.2">
      <c r="A88"/>
      <c r="B88"/>
      <c r="D88"/>
      <c r="E88"/>
      <c r="F88"/>
    </row>
    <row r="89" spans="1:6" x14ac:dyDescent="0.2">
      <c r="A89"/>
      <c r="B89"/>
      <c r="D89"/>
      <c r="E89"/>
      <c r="F89"/>
    </row>
    <row r="90" spans="1:6" x14ac:dyDescent="0.2">
      <c r="A90"/>
      <c r="B90"/>
      <c r="D90"/>
      <c r="E90"/>
      <c r="F90"/>
    </row>
    <row r="91" spans="1:6" x14ac:dyDescent="0.2">
      <c r="A91"/>
      <c r="B91"/>
      <c r="D91"/>
      <c r="E91"/>
      <c r="F91"/>
    </row>
    <row r="92" spans="1:6" x14ac:dyDescent="0.2">
      <c r="A92"/>
      <c r="B92"/>
      <c r="D92"/>
      <c r="E92"/>
      <c r="F92"/>
    </row>
    <row r="93" spans="1:6" x14ac:dyDescent="0.2">
      <c r="A93"/>
      <c r="B93"/>
      <c r="D93"/>
      <c r="E93"/>
      <c r="F93"/>
    </row>
    <row r="94" spans="1:6" x14ac:dyDescent="0.2">
      <c r="A94"/>
      <c r="B94"/>
      <c r="D94"/>
      <c r="E94"/>
      <c r="F94"/>
    </row>
    <row r="95" spans="1:6" x14ac:dyDescent="0.2">
      <c r="A95"/>
      <c r="B95"/>
      <c r="D95"/>
      <c r="E95"/>
      <c r="F95"/>
    </row>
    <row r="96" spans="1:6" x14ac:dyDescent="0.2">
      <c r="A96"/>
      <c r="B96"/>
      <c r="D96"/>
      <c r="E96"/>
      <c r="F96"/>
    </row>
    <row r="97" spans="1:6" x14ac:dyDescent="0.2">
      <c r="A97"/>
      <c r="B97"/>
      <c r="D97"/>
      <c r="E97"/>
      <c r="F97"/>
    </row>
    <row r="98" spans="1:6" x14ac:dyDescent="0.2">
      <c r="A98"/>
      <c r="B98"/>
      <c r="D98"/>
      <c r="E98"/>
      <c r="F98"/>
    </row>
    <row r="99" spans="1:6" x14ac:dyDescent="0.2">
      <c r="A99"/>
      <c r="B99"/>
      <c r="D99"/>
      <c r="E99"/>
      <c r="F99"/>
    </row>
    <row r="100" spans="1:6" x14ac:dyDescent="0.2">
      <c r="A100"/>
      <c r="B100"/>
      <c r="D100"/>
      <c r="E100"/>
      <c r="F100"/>
    </row>
    <row r="101" spans="1:6" x14ac:dyDescent="0.2">
      <c r="A101"/>
      <c r="B101"/>
      <c r="D101"/>
      <c r="E101"/>
      <c r="F101"/>
    </row>
    <row r="102" spans="1:6" x14ac:dyDescent="0.2">
      <c r="A102"/>
      <c r="B102"/>
      <c r="D102"/>
      <c r="E102"/>
      <c r="F102"/>
    </row>
    <row r="103" spans="1:6" x14ac:dyDescent="0.2">
      <c r="A103"/>
      <c r="B103"/>
      <c r="D103"/>
      <c r="E103"/>
      <c r="F103"/>
    </row>
    <row r="104" spans="1:6" x14ac:dyDescent="0.2">
      <c r="A104"/>
      <c r="B104"/>
      <c r="D104"/>
      <c r="E104"/>
      <c r="F104"/>
    </row>
    <row r="105" spans="1:6" x14ac:dyDescent="0.2">
      <c r="A105"/>
      <c r="B105"/>
      <c r="D105"/>
      <c r="E105"/>
      <c r="F105"/>
    </row>
    <row r="106" spans="1:6" x14ac:dyDescent="0.2">
      <c r="A106"/>
      <c r="B106"/>
      <c r="D106"/>
      <c r="E106"/>
      <c r="F106"/>
    </row>
    <row r="107" spans="1:6" x14ac:dyDescent="0.2">
      <c r="A107"/>
      <c r="B107"/>
      <c r="D107"/>
      <c r="E107"/>
      <c r="F107"/>
    </row>
    <row r="108" spans="1:6" x14ac:dyDescent="0.2">
      <c r="A108"/>
      <c r="B108"/>
      <c r="D108"/>
      <c r="E108"/>
      <c r="F108"/>
    </row>
    <row r="109" spans="1:6" x14ac:dyDescent="0.2">
      <c r="A109"/>
      <c r="B109"/>
      <c r="D109"/>
      <c r="E109"/>
      <c r="F109"/>
    </row>
    <row r="110" spans="1:6" x14ac:dyDescent="0.2">
      <c r="A110"/>
      <c r="B110"/>
      <c r="D110"/>
      <c r="E110"/>
      <c r="F110"/>
    </row>
    <row r="111" spans="1:6" x14ac:dyDescent="0.2">
      <c r="A111"/>
      <c r="B111"/>
      <c r="D111"/>
      <c r="E111"/>
      <c r="F111"/>
    </row>
    <row r="112" spans="1:6" x14ac:dyDescent="0.2">
      <c r="A112"/>
      <c r="B112"/>
      <c r="D112"/>
      <c r="E112"/>
      <c r="F112"/>
    </row>
    <row r="113" spans="1:6" x14ac:dyDescent="0.2">
      <c r="A113"/>
      <c r="B113"/>
      <c r="D113"/>
      <c r="E113"/>
      <c r="F113"/>
    </row>
    <row r="114" spans="1:6" x14ac:dyDescent="0.2">
      <c r="A114"/>
      <c r="B114"/>
      <c r="D114"/>
      <c r="E114"/>
      <c r="F114"/>
    </row>
    <row r="115" spans="1:6" x14ac:dyDescent="0.2">
      <c r="A115"/>
      <c r="B115"/>
      <c r="D115"/>
      <c r="E115"/>
      <c r="F115"/>
    </row>
    <row r="116" spans="1:6" x14ac:dyDescent="0.2">
      <c r="A116"/>
      <c r="B116"/>
      <c r="D116"/>
      <c r="E116"/>
      <c r="F116"/>
    </row>
    <row r="117" spans="1:6" x14ac:dyDescent="0.2">
      <c r="A117"/>
      <c r="B117"/>
      <c r="D117"/>
      <c r="E117"/>
      <c r="F117"/>
    </row>
    <row r="118" spans="1:6" x14ac:dyDescent="0.2">
      <c r="A118"/>
      <c r="B118"/>
      <c r="D118"/>
      <c r="E118"/>
      <c r="F118"/>
    </row>
    <row r="119" spans="1:6" x14ac:dyDescent="0.2">
      <c r="A119"/>
      <c r="B119"/>
      <c r="D119"/>
      <c r="E119"/>
      <c r="F119"/>
    </row>
    <row r="120" spans="1:6" x14ac:dyDescent="0.2">
      <c r="A120"/>
      <c r="B120"/>
      <c r="D120"/>
      <c r="E120"/>
      <c r="F120"/>
    </row>
    <row r="121" spans="1:6" x14ac:dyDescent="0.2">
      <c r="A121"/>
      <c r="B121"/>
      <c r="D121"/>
      <c r="E121"/>
      <c r="F121"/>
    </row>
    <row r="122" spans="1:6" x14ac:dyDescent="0.2">
      <c r="A122"/>
      <c r="B122"/>
      <c r="D122"/>
      <c r="E122"/>
      <c r="F122"/>
    </row>
    <row r="123" spans="1:6" x14ac:dyDescent="0.2">
      <c r="A123"/>
      <c r="B123"/>
      <c r="D123"/>
      <c r="E123"/>
      <c r="F123"/>
    </row>
    <row r="124" spans="1:6" x14ac:dyDescent="0.2">
      <c r="A124"/>
      <c r="B124"/>
      <c r="D124"/>
      <c r="E124"/>
      <c r="F124"/>
    </row>
    <row r="125" spans="1:6" x14ac:dyDescent="0.2">
      <c r="A125"/>
      <c r="B125"/>
      <c r="D125"/>
      <c r="E125"/>
      <c r="F125"/>
    </row>
    <row r="126" spans="1:6" x14ac:dyDescent="0.2">
      <c r="A126"/>
      <c r="B126"/>
      <c r="D126"/>
      <c r="E126"/>
      <c r="F126"/>
    </row>
    <row r="127" spans="1:6" x14ac:dyDescent="0.2">
      <c r="A127"/>
      <c r="B127"/>
      <c r="D127"/>
      <c r="E127"/>
      <c r="F127"/>
    </row>
    <row r="128" spans="1:6" x14ac:dyDescent="0.2">
      <c r="A128"/>
      <c r="B128"/>
      <c r="D128"/>
      <c r="E128"/>
      <c r="F128"/>
    </row>
    <row r="129" spans="1:6" x14ac:dyDescent="0.2">
      <c r="A129"/>
      <c r="B129"/>
      <c r="D129"/>
      <c r="E129"/>
      <c r="F129"/>
    </row>
    <row r="130" spans="1:6" x14ac:dyDescent="0.2">
      <c r="A130"/>
      <c r="B130"/>
      <c r="D130"/>
      <c r="E130"/>
      <c r="F130"/>
    </row>
    <row r="131" spans="1:6" x14ac:dyDescent="0.2">
      <c r="A131"/>
      <c r="B131"/>
      <c r="D131"/>
      <c r="E131"/>
      <c r="F131"/>
    </row>
    <row r="132" spans="1:6" x14ac:dyDescent="0.2">
      <c r="A132"/>
      <c r="B132"/>
      <c r="D132"/>
      <c r="E132"/>
      <c r="F132"/>
    </row>
    <row r="133" spans="1:6" x14ac:dyDescent="0.2">
      <c r="A133"/>
      <c r="B133"/>
      <c r="D133"/>
      <c r="E133"/>
      <c r="F133"/>
    </row>
    <row r="134" spans="1:6" x14ac:dyDescent="0.2">
      <c r="A134"/>
      <c r="B134"/>
      <c r="D134"/>
      <c r="E134"/>
      <c r="F134"/>
    </row>
    <row r="135" spans="1:6" x14ac:dyDescent="0.2">
      <c r="A135"/>
      <c r="B135"/>
      <c r="D135"/>
      <c r="E135"/>
      <c r="F135"/>
    </row>
    <row r="136" spans="1:6" x14ac:dyDescent="0.2">
      <c r="A136"/>
      <c r="B136"/>
      <c r="D136"/>
      <c r="E136"/>
      <c r="F136"/>
    </row>
    <row r="137" spans="1:6" x14ac:dyDescent="0.2">
      <c r="A137"/>
      <c r="B137"/>
      <c r="D137"/>
      <c r="E137"/>
      <c r="F137"/>
    </row>
    <row r="138" spans="1:6" x14ac:dyDescent="0.2">
      <c r="A138"/>
      <c r="B138"/>
      <c r="D138"/>
      <c r="E138"/>
      <c r="F138"/>
    </row>
    <row r="139" spans="1:6" x14ac:dyDescent="0.2">
      <c r="A139"/>
      <c r="B139"/>
      <c r="D139"/>
      <c r="E139"/>
      <c r="F139"/>
    </row>
    <row r="140" spans="1:6" x14ac:dyDescent="0.2">
      <c r="A140"/>
      <c r="B140"/>
      <c r="D140"/>
      <c r="E140"/>
      <c r="F140"/>
    </row>
    <row r="141" spans="1:6" x14ac:dyDescent="0.2">
      <c r="A141"/>
      <c r="B141"/>
      <c r="D141"/>
      <c r="E141"/>
      <c r="F141"/>
    </row>
    <row r="142" spans="1:6" x14ac:dyDescent="0.2">
      <c r="A142"/>
      <c r="B142"/>
      <c r="D142"/>
      <c r="E142"/>
      <c r="F142"/>
    </row>
    <row r="143" spans="1:6" x14ac:dyDescent="0.2">
      <c r="A143"/>
      <c r="B143"/>
      <c r="D143"/>
      <c r="E143"/>
      <c r="F143"/>
    </row>
    <row r="144" spans="1:6" x14ac:dyDescent="0.2">
      <c r="A144"/>
      <c r="B144"/>
      <c r="D144"/>
      <c r="E144"/>
      <c r="F144"/>
    </row>
    <row r="145" spans="1:6" x14ac:dyDescent="0.2">
      <c r="A145"/>
      <c r="B145"/>
      <c r="D145"/>
      <c r="E145"/>
      <c r="F145"/>
    </row>
    <row r="146" spans="1:6" x14ac:dyDescent="0.2">
      <c r="A146"/>
      <c r="B146"/>
      <c r="D146"/>
      <c r="E146"/>
      <c r="F146"/>
    </row>
    <row r="147" spans="1:6" x14ac:dyDescent="0.2">
      <c r="A147"/>
      <c r="B147"/>
      <c r="D147"/>
      <c r="E147"/>
      <c r="F147"/>
    </row>
    <row r="148" spans="1:6" x14ac:dyDescent="0.2">
      <c r="A148"/>
      <c r="B148"/>
      <c r="D148"/>
      <c r="E148"/>
      <c r="F148"/>
    </row>
    <row r="149" spans="1:6" x14ac:dyDescent="0.2">
      <c r="A149"/>
      <c r="B149"/>
      <c r="D149"/>
      <c r="E149"/>
      <c r="F149"/>
    </row>
    <row r="150" spans="1:6" x14ac:dyDescent="0.2">
      <c r="A150"/>
      <c r="B150"/>
      <c r="D150"/>
      <c r="E150"/>
      <c r="F150"/>
    </row>
    <row r="151" spans="1:6" x14ac:dyDescent="0.2">
      <c r="A151"/>
      <c r="B151"/>
      <c r="D151"/>
      <c r="E151"/>
      <c r="F151"/>
    </row>
    <row r="152" spans="1:6" x14ac:dyDescent="0.2">
      <c r="A152"/>
      <c r="B152"/>
      <c r="D152"/>
      <c r="E152"/>
      <c r="F152"/>
    </row>
    <row r="153" spans="1:6" x14ac:dyDescent="0.2">
      <c r="A153"/>
      <c r="B153"/>
      <c r="D153"/>
      <c r="E153"/>
      <c r="F153"/>
    </row>
    <row r="154" spans="1:6" x14ac:dyDescent="0.2">
      <c r="A154"/>
      <c r="B154"/>
      <c r="D154"/>
      <c r="E154"/>
      <c r="F154"/>
    </row>
    <row r="155" spans="1:6" x14ac:dyDescent="0.2">
      <c r="A155"/>
      <c r="B155"/>
      <c r="D155"/>
      <c r="E155"/>
      <c r="F155"/>
    </row>
    <row r="156" spans="1:6" x14ac:dyDescent="0.2">
      <c r="A156"/>
      <c r="B156"/>
      <c r="D156"/>
      <c r="E156"/>
      <c r="F156"/>
    </row>
    <row r="157" spans="1:6" x14ac:dyDescent="0.2">
      <c r="A157"/>
      <c r="B157"/>
      <c r="D157"/>
      <c r="E157"/>
      <c r="F157"/>
    </row>
    <row r="158" spans="1:6" x14ac:dyDescent="0.2">
      <c r="A158"/>
      <c r="B158"/>
      <c r="D158"/>
      <c r="E158"/>
      <c r="F158"/>
    </row>
    <row r="159" spans="1:6" x14ac:dyDescent="0.2">
      <c r="A159"/>
      <c r="B159"/>
      <c r="D159"/>
      <c r="E159"/>
      <c r="F159"/>
    </row>
    <row r="160" spans="1:6" x14ac:dyDescent="0.2">
      <c r="A160"/>
      <c r="B160"/>
      <c r="D160"/>
      <c r="E160"/>
      <c r="F160"/>
    </row>
    <row r="161" spans="1:6" x14ac:dyDescent="0.2">
      <c r="A161"/>
      <c r="B161"/>
      <c r="D161"/>
      <c r="E161"/>
      <c r="F161"/>
    </row>
    <row r="162" spans="1:6" x14ac:dyDescent="0.2">
      <c r="A162"/>
      <c r="B162"/>
      <c r="D162"/>
      <c r="E162"/>
      <c r="F162"/>
    </row>
    <row r="163" spans="1:6" x14ac:dyDescent="0.2">
      <c r="A163"/>
      <c r="B163"/>
      <c r="D163"/>
      <c r="E163"/>
      <c r="F163"/>
    </row>
    <row r="164" spans="1:6" x14ac:dyDescent="0.2">
      <c r="A164"/>
      <c r="B164"/>
      <c r="D164"/>
      <c r="E164"/>
      <c r="F164"/>
    </row>
    <row r="165" spans="1:6" x14ac:dyDescent="0.2">
      <c r="A165"/>
      <c r="B165"/>
      <c r="D165"/>
      <c r="E165"/>
      <c r="F165"/>
    </row>
    <row r="166" spans="1:6" x14ac:dyDescent="0.2">
      <c r="A166"/>
      <c r="B166"/>
      <c r="D166"/>
      <c r="E166"/>
      <c r="F166"/>
    </row>
    <row r="167" spans="1:6" x14ac:dyDescent="0.2">
      <c r="A167"/>
      <c r="B167"/>
      <c r="D167"/>
      <c r="E167"/>
      <c r="F167"/>
    </row>
    <row r="168" spans="1:6" x14ac:dyDescent="0.2">
      <c r="A168"/>
      <c r="B168"/>
      <c r="D168"/>
      <c r="E168"/>
      <c r="F168"/>
    </row>
    <row r="169" spans="1:6" x14ac:dyDescent="0.2">
      <c r="A169"/>
      <c r="B169"/>
      <c r="D169"/>
      <c r="E169"/>
      <c r="F169"/>
    </row>
    <row r="170" spans="1:6" x14ac:dyDescent="0.2">
      <c r="A170"/>
      <c r="B170"/>
      <c r="D170"/>
      <c r="E170"/>
      <c r="F170"/>
    </row>
    <row r="171" spans="1:6" x14ac:dyDescent="0.2">
      <c r="A171"/>
      <c r="B171"/>
      <c r="D171"/>
      <c r="E171"/>
      <c r="F171"/>
    </row>
    <row r="172" spans="1:6" x14ac:dyDescent="0.2">
      <c r="A172"/>
      <c r="B172"/>
      <c r="D172"/>
      <c r="E172"/>
      <c r="F172"/>
    </row>
    <row r="173" spans="1:6" x14ac:dyDescent="0.2">
      <c r="A173"/>
      <c r="B173"/>
      <c r="D173"/>
      <c r="E173"/>
      <c r="F173"/>
    </row>
    <row r="174" spans="1:6" x14ac:dyDescent="0.2">
      <c r="A174"/>
      <c r="B174"/>
      <c r="D174"/>
      <c r="E174"/>
      <c r="F174"/>
    </row>
    <row r="175" spans="1:6" x14ac:dyDescent="0.2">
      <c r="A175"/>
      <c r="B175"/>
      <c r="D175"/>
      <c r="E175"/>
      <c r="F175"/>
    </row>
    <row r="176" spans="1:6" x14ac:dyDescent="0.2">
      <c r="A176"/>
      <c r="B176"/>
      <c r="D176"/>
      <c r="E176"/>
      <c r="F176"/>
    </row>
    <row r="177" spans="1:6" x14ac:dyDescent="0.2">
      <c r="A177"/>
      <c r="B177"/>
      <c r="D177"/>
      <c r="E177"/>
      <c r="F177"/>
    </row>
    <row r="178" spans="1:6" x14ac:dyDescent="0.2">
      <c r="A178"/>
      <c r="B178"/>
      <c r="D178"/>
      <c r="E178"/>
      <c r="F178"/>
    </row>
    <row r="179" spans="1:6" x14ac:dyDescent="0.2">
      <c r="A179"/>
      <c r="B179"/>
      <c r="D179"/>
      <c r="E179"/>
      <c r="F179"/>
    </row>
    <row r="180" spans="1:6" x14ac:dyDescent="0.2">
      <c r="A180"/>
      <c r="B180"/>
      <c r="D180"/>
      <c r="E180"/>
      <c r="F180"/>
    </row>
    <row r="181" spans="1:6" x14ac:dyDescent="0.2">
      <c r="A181"/>
      <c r="B181"/>
      <c r="D181"/>
      <c r="E181"/>
      <c r="F181"/>
    </row>
    <row r="182" spans="1:6" x14ac:dyDescent="0.2">
      <c r="A182"/>
      <c r="B182"/>
      <c r="D182"/>
      <c r="E182"/>
      <c r="F182"/>
    </row>
    <row r="183" spans="1:6" x14ac:dyDescent="0.2">
      <c r="A183"/>
      <c r="B183"/>
      <c r="D183"/>
      <c r="E183"/>
      <c r="F183"/>
    </row>
    <row r="184" spans="1:6" x14ac:dyDescent="0.2">
      <c r="A184"/>
      <c r="B184"/>
      <c r="D184"/>
      <c r="E184"/>
      <c r="F184"/>
    </row>
    <row r="185" spans="1:6" x14ac:dyDescent="0.2">
      <c r="A185"/>
      <c r="B185"/>
      <c r="D185"/>
      <c r="E185"/>
      <c r="F185"/>
    </row>
    <row r="186" spans="1:6" x14ac:dyDescent="0.2">
      <c r="A186"/>
      <c r="B186"/>
      <c r="D186"/>
      <c r="E186"/>
      <c r="F186"/>
    </row>
    <row r="187" spans="1:6" x14ac:dyDescent="0.2">
      <c r="A187"/>
      <c r="B187"/>
      <c r="D187"/>
      <c r="E187"/>
      <c r="F187"/>
    </row>
    <row r="188" spans="1:6" x14ac:dyDescent="0.2">
      <c r="A188"/>
      <c r="B188"/>
      <c r="D188"/>
      <c r="E188"/>
      <c r="F188"/>
    </row>
    <row r="189" spans="1:6" x14ac:dyDescent="0.2">
      <c r="A189"/>
      <c r="B189"/>
      <c r="D189"/>
      <c r="E189"/>
      <c r="F189"/>
    </row>
    <row r="190" spans="1:6" x14ac:dyDescent="0.2">
      <c r="A190"/>
      <c r="B190"/>
      <c r="D190"/>
      <c r="E190"/>
      <c r="F190"/>
    </row>
    <row r="191" spans="1:6" x14ac:dyDescent="0.2">
      <c r="A191"/>
      <c r="B191"/>
      <c r="D191"/>
      <c r="E191"/>
      <c r="F191"/>
    </row>
    <row r="192" spans="1:6" x14ac:dyDescent="0.2">
      <c r="A192"/>
      <c r="B192"/>
      <c r="D192"/>
      <c r="E192"/>
      <c r="F192"/>
    </row>
    <row r="193" spans="1:6" x14ac:dyDescent="0.2">
      <c r="A193"/>
      <c r="B193"/>
      <c r="D193"/>
      <c r="E193"/>
      <c r="F193"/>
    </row>
    <row r="194" spans="1:6" x14ac:dyDescent="0.2">
      <c r="A194"/>
      <c r="B194"/>
      <c r="D194"/>
      <c r="E194"/>
      <c r="F194"/>
    </row>
    <row r="195" spans="1:6" x14ac:dyDescent="0.2">
      <c r="A195"/>
      <c r="B195"/>
      <c r="D195"/>
      <c r="E195"/>
      <c r="F195"/>
    </row>
    <row r="196" spans="1:6" x14ac:dyDescent="0.2">
      <c r="A196"/>
      <c r="B196"/>
      <c r="D196"/>
      <c r="E196"/>
      <c r="F196"/>
    </row>
    <row r="197" spans="1:6" x14ac:dyDescent="0.2">
      <c r="A197"/>
      <c r="B197"/>
      <c r="D197"/>
      <c r="E197"/>
      <c r="F197"/>
    </row>
    <row r="198" spans="1:6" x14ac:dyDescent="0.2">
      <c r="A198"/>
      <c r="B198"/>
      <c r="D198"/>
      <c r="E198"/>
      <c r="F198"/>
    </row>
    <row r="199" spans="1:6" x14ac:dyDescent="0.2">
      <c r="A199"/>
      <c r="B199"/>
      <c r="D199"/>
      <c r="E199"/>
      <c r="F199"/>
    </row>
    <row r="200" spans="1:6" x14ac:dyDescent="0.2">
      <c r="A200"/>
      <c r="B200"/>
      <c r="D200"/>
      <c r="E200"/>
      <c r="F200"/>
    </row>
    <row r="201" spans="1:6" x14ac:dyDescent="0.2">
      <c r="A201"/>
      <c r="B201"/>
      <c r="D201"/>
      <c r="E201"/>
      <c r="F201"/>
    </row>
    <row r="202" spans="1:6" x14ac:dyDescent="0.2">
      <c r="A202"/>
      <c r="B202"/>
      <c r="D202"/>
      <c r="E202"/>
      <c r="F202"/>
    </row>
    <row r="203" spans="1:6" x14ac:dyDescent="0.2">
      <c r="A203"/>
      <c r="B203"/>
      <c r="D203"/>
      <c r="E203"/>
      <c r="F203"/>
    </row>
    <row r="204" spans="1:6" x14ac:dyDescent="0.2">
      <c r="A204"/>
      <c r="B204"/>
      <c r="D204"/>
      <c r="E204"/>
      <c r="F204"/>
    </row>
    <row r="205" spans="1:6" x14ac:dyDescent="0.2">
      <c r="A205"/>
      <c r="B205"/>
      <c r="D205"/>
      <c r="E205"/>
      <c r="F205"/>
    </row>
    <row r="206" spans="1:6" x14ac:dyDescent="0.2">
      <c r="A206"/>
      <c r="B206"/>
      <c r="D206"/>
      <c r="E206"/>
      <c r="F206"/>
    </row>
    <row r="207" spans="1:6" x14ac:dyDescent="0.2">
      <c r="A207"/>
      <c r="B207"/>
      <c r="D207"/>
      <c r="E207"/>
      <c r="F207"/>
    </row>
    <row r="208" spans="1:6" x14ac:dyDescent="0.2">
      <c r="A208"/>
      <c r="B208"/>
      <c r="D208"/>
      <c r="E208"/>
      <c r="F208"/>
    </row>
    <row r="209" spans="1:6" x14ac:dyDescent="0.2">
      <c r="A209"/>
      <c r="B209"/>
      <c r="D209"/>
      <c r="E209"/>
      <c r="F209"/>
    </row>
    <row r="210" spans="1:6" x14ac:dyDescent="0.2">
      <c r="A210"/>
      <c r="B210"/>
      <c r="D210"/>
      <c r="E210"/>
      <c r="F210"/>
    </row>
    <row r="211" spans="1:6" x14ac:dyDescent="0.2">
      <c r="A211"/>
      <c r="B211"/>
      <c r="D211"/>
      <c r="E211"/>
      <c r="F211"/>
    </row>
    <row r="212" spans="1:6" x14ac:dyDescent="0.2">
      <c r="A212"/>
      <c r="B212"/>
      <c r="D212"/>
      <c r="E212"/>
      <c r="F212"/>
    </row>
    <row r="213" spans="1:6" x14ac:dyDescent="0.2">
      <c r="A213"/>
      <c r="B213"/>
      <c r="D213"/>
      <c r="E213"/>
      <c r="F213"/>
    </row>
    <row r="214" spans="1:6" x14ac:dyDescent="0.2">
      <c r="A214"/>
      <c r="B214"/>
      <c r="D214"/>
      <c r="E214"/>
      <c r="F214"/>
    </row>
    <row r="215" spans="1:6" x14ac:dyDescent="0.2">
      <c r="A215"/>
      <c r="B215"/>
      <c r="D215"/>
      <c r="E215"/>
      <c r="F215"/>
    </row>
    <row r="216" spans="1:6" x14ac:dyDescent="0.2">
      <c r="A216"/>
      <c r="B216"/>
      <c r="D216"/>
      <c r="E216"/>
      <c r="F216"/>
    </row>
    <row r="217" spans="1:6" x14ac:dyDescent="0.2">
      <c r="A217"/>
      <c r="B217"/>
      <c r="D217"/>
      <c r="E217"/>
      <c r="F217"/>
    </row>
    <row r="218" spans="1:6" x14ac:dyDescent="0.2">
      <c r="A218"/>
      <c r="B218"/>
      <c r="D218"/>
      <c r="E218"/>
      <c r="F218"/>
    </row>
    <row r="219" spans="1:6" x14ac:dyDescent="0.2">
      <c r="A219"/>
      <c r="B219"/>
      <c r="D219"/>
      <c r="E219"/>
      <c r="F219"/>
    </row>
    <row r="220" spans="1:6" x14ac:dyDescent="0.2">
      <c r="A220"/>
      <c r="B220"/>
      <c r="D220"/>
      <c r="E220"/>
      <c r="F220"/>
    </row>
    <row r="221" spans="1:6" x14ac:dyDescent="0.2">
      <c r="A221"/>
      <c r="B221"/>
      <c r="D221"/>
      <c r="E221"/>
      <c r="F221"/>
    </row>
    <row r="222" spans="1:6" x14ac:dyDescent="0.2">
      <c r="A222"/>
      <c r="B222"/>
      <c r="D222"/>
      <c r="E222"/>
      <c r="F222"/>
    </row>
    <row r="223" spans="1:6" x14ac:dyDescent="0.2">
      <c r="A223"/>
      <c r="B223"/>
      <c r="D223"/>
      <c r="E223"/>
      <c r="F223"/>
    </row>
    <row r="224" spans="1:6" x14ac:dyDescent="0.2">
      <c r="A224"/>
      <c r="B224"/>
      <c r="D224"/>
      <c r="E224"/>
      <c r="F224"/>
    </row>
    <row r="225" spans="1:6" x14ac:dyDescent="0.2">
      <c r="A225"/>
      <c r="B225"/>
      <c r="D225"/>
      <c r="E225"/>
      <c r="F225"/>
    </row>
    <row r="226" spans="1:6" x14ac:dyDescent="0.2">
      <c r="A226"/>
      <c r="B226"/>
      <c r="D226"/>
      <c r="E226"/>
      <c r="F226"/>
    </row>
    <row r="227" spans="1:6" x14ac:dyDescent="0.2">
      <c r="A227"/>
      <c r="B227"/>
      <c r="D227"/>
      <c r="E227"/>
      <c r="F227"/>
    </row>
    <row r="228" spans="1:6" x14ac:dyDescent="0.2">
      <c r="A228"/>
      <c r="B228"/>
      <c r="D228"/>
      <c r="E228"/>
      <c r="F228"/>
    </row>
    <row r="229" spans="1:6" x14ac:dyDescent="0.2">
      <c r="A229"/>
      <c r="B229"/>
      <c r="D229"/>
      <c r="E229"/>
      <c r="F229"/>
    </row>
    <row r="230" spans="1:6" x14ac:dyDescent="0.2">
      <c r="A230"/>
      <c r="B230"/>
      <c r="D230"/>
      <c r="E230"/>
      <c r="F230"/>
    </row>
    <row r="231" spans="1:6" x14ac:dyDescent="0.2">
      <c r="A231"/>
      <c r="B231"/>
      <c r="D231"/>
      <c r="E231"/>
      <c r="F231"/>
    </row>
    <row r="232" spans="1:6" x14ac:dyDescent="0.2">
      <c r="A232"/>
      <c r="B232"/>
      <c r="D232"/>
      <c r="E232"/>
      <c r="F232"/>
    </row>
    <row r="233" spans="1:6" x14ac:dyDescent="0.2">
      <c r="A233"/>
      <c r="B233"/>
      <c r="D233"/>
      <c r="E233"/>
      <c r="F233"/>
    </row>
    <row r="234" spans="1:6" x14ac:dyDescent="0.2">
      <c r="A234"/>
      <c r="B234"/>
      <c r="D234"/>
      <c r="E234"/>
      <c r="F234"/>
    </row>
    <row r="235" spans="1:6" x14ac:dyDescent="0.2">
      <c r="A235"/>
      <c r="B235"/>
      <c r="D235"/>
      <c r="E235"/>
      <c r="F235"/>
    </row>
    <row r="236" spans="1:6" x14ac:dyDescent="0.2">
      <c r="A236"/>
      <c r="B236"/>
      <c r="D236"/>
      <c r="E236"/>
      <c r="F236"/>
    </row>
    <row r="237" spans="1:6" x14ac:dyDescent="0.2">
      <c r="A237"/>
      <c r="B237"/>
      <c r="D237"/>
      <c r="E237"/>
      <c r="F237"/>
    </row>
    <row r="238" spans="1:6" x14ac:dyDescent="0.2">
      <c r="A238"/>
      <c r="B238"/>
      <c r="D238"/>
      <c r="E238"/>
      <c r="F238"/>
    </row>
    <row r="239" spans="1:6" x14ac:dyDescent="0.2">
      <c r="A239"/>
      <c r="B239"/>
      <c r="D239"/>
      <c r="E239"/>
      <c r="F239"/>
    </row>
    <row r="240" spans="1:6" x14ac:dyDescent="0.2">
      <c r="A240"/>
      <c r="B240"/>
      <c r="D240"/>
      <c r="E240"/>
      <c r="F240"/>
    </row>
    <row r="241" spans="1:6" x14ac:dyDescent="0.2">
      <c r="A241"/>
      <c r="B241"/>
      <c r="D241"/>
      <c r="E241"/>
      <c r="F241"/>
    </row>
    <row r="242" spans="1:6" x14ac:dyDescent="0.2">
      <c r="A242"/>
      <c r="B242"/>
      <c r="D242"/>
      <c r="E242"/>
      <c r="F242"/>
    </row>
    <row r="243" spans="1:6" x14ac:dyDescent="0.2">
      <c r="A243"/>
      <c r="B243"/>
      <c r="D243"/>
      <c r="E243"/>
      <c r="F243"/>
    </row>
    <row r="244" spans="1:6" x14ac:dyDescent="0.2">
      <c r="A244"/>
      <c r="B244"/>
      <c r="D244"/>
      <c r="E244"/>
      <c r="F244"/>
    </row>
    <row r="245" spans="1:6" x14ac:dyDescent="0.2">
      <c r="A245"/>
      <c r="B245"/>
      <c r="D245"/>
      <c r="E245"/>
      <c r="F245"/>
    </row>
    <row r="246" spans="1:6" x14ac:dyDescent="0.2">
      <c r="A246"/>
      <c r="B246"/>
      <c r="D246"/>
      <c r="E246"/>
      <c r="F246"/>
    </row>
    <row r="247" spans="1:6" x14ac:dyDescent="0.2">
      <c r="A247"/>
      <c r="B247"/>
      <c r="D247"/>
      <c r="E247"/>
      <c r="F247"/>
    </row>
    <row r="248" spans="1:6" x14ac:dyDescent="0.2">
      <c r="A248"/>
      <c r="B248"/>
      <c r="D248"/>
      <c r="E248"/>
      <c r="F248"/>
    </row>
    <row r="249" spans="1:6" x14ac:dyDescent="0.2">
      <c r="A249"/>
      <c r="B249"/>
      <c r="D249"/>
      <c r="E249"/>
      <c r="F249"/>
    </row>
    <row r="250" spans="1:6" x14ac:dyDescent="0.2">
      <c r="A250"/>
      <c r="B250"/>
      <c r="D250"/>
      <c r="E250"/>
      <c r="F250"/>
    </row>
    <row r="251" spans="1:6" x14ac:dyDescent="0.2">
      <c r="A251"/>
      <c r="B251"/>
      <c r="D251"/>
      <c r="E251"/>
      <c r="F251"/>
    </row>
    <row r="252" spans="1:6" x14ac:dyDescent="0.2">
      <c r="A252"/>
      <c r="B252"/>
      <c r="D252"/>
      <c r="E252"/>
      <c r="F252"/>
    </row>
    <row r="253" spans="1:6" x14ac:dyDescent="0.2">
      <c r="A253"/>
      <c r="B253"/>
      <c r="D253"/>
      <c r="E253"/>
      <c r="F253"/>
    </row>
    <row r="254" spans="1:6" x14ac:dyDescent="0.2">
      <c r="A254"/>
      <c r="B254"/>
      <c r="D254"/>
      <c r="E254"/>
      <c r="F254"/>
    </row>
    <row r="255" spans="1:6" x14ac:dyDescent="0.2">
      <c r="A255"/>
      <c r="B255"/>
      <c r="D255"/>
      <c r="E255"/>
      <c r="F255"/>
    </row>
    <row r="256" spans="1:6" x14ac:dyDescent="0.2">
      <c r="A256"/>
      <c r="B256"/>
      <c r="D256"/>
      <c r="E256"/>
      <c r="F256"/>
    </row>
    <row r="257" spans="1:6" x14ac:dyDescent="0.2">
      <c r="A257"/>
      <c r="B257"/>
      <c r="D257"/>
      <c r="E257"/>
      <c r="F257"/>
    </row>
    <row r="258" spans="1:6" x14ac:dyDescent="0.2">
      <c r="A258"/>
      <c r="B258"/>
      <c r="D258"/>
      <c r="E258"/>
      <c r="F258"/>
    </row>
    <row r="259" spans="1:6" x14ac:dyDescent="0.2">
      <c r="A259"/>
      <c r="B259"/>
      <c r="D259"/>
      <c r="E259"/>
      <c r="F259"/>
    </row>
    <row r="260" spans="1:6" x14ac:dyDescent="0.2">
      <c r="A260"/>
      <c r="B260"/>
      <c r="D260"/>
      <c r="E260"/>
      <c r="F260"/>
    </row>
    <row r="261" spans="1:6" x14ac:dyDescent="0.2">
      <c r="A261"/>
      <c r="B261"/>
      <c r="D261"/>
      <c r="E261"/>
      <c r="F261"/>
    </row>
    <row r="262" spans="1:6" x14ac:dyDescent="0.2">
      <c r="A262"/>
      <c r="B262"/>
      <c r="D262"/>
      <c r="E262"/>
      <c r="F262"/>
    </row>
    <row r="263" spans="1:6" x14ac:dyDescent="0.2">
      <c r="A263"/>
      <c r="B263"/>
      <c r="D263"/>
      <c r="E263"/>
      <c r="F263"/>
    </row>
    <row r="264" spans="1:6" x14ac:dyDescent="0.2">
      <c r="A264"/>
      <c r="B264"/>
      <c r="D264"/>
      <c r="E264"/>
      <c r="F264"/>
    </row>
    <row r="265" spans="1:6" x14ac:dyDescent="0.2">
      <c r="A265"/>
      <c r="B265"/>
      <c r="D265"/>
      <c r="E265"/>
      <c r="F265"/>
    </row>
    <row r="266" spans="1:6" x14ac:dyDescent="0.2">
      <c r="A266"/>
      <c r="B266"/>
      <c r="D266"/>
      <c r="E266"/>
      <c r="F266"/>
    </row>
    <row r="267" spans="1:6" x14ac:dyDescent="0.2">
      <c r="A267"/>
      <c r="B267"/>
      <c r="D267"/>
      <c r="E267"/>
      <c r="F267"/>
    </row>
    <row r="268" spans="1:6" x14ac:dyDescent="0.2">
      <c r="A268"/>
      <c r="B268"/>
      <c r="D268"/>
      <c r="E268"/>
      <c r="F268"/>
    </row>
    <row r="269" spans="1:6" x14ac:dyDescent="0.2">
      <c r="A269"/>
      <c r="B269"/>
      <c r="D269"/>
      <c r="E269"/>
      <c r="F269"/>
    </row>
    <row r="270" spans="1:6" x14ac:dyDescent="0.2">
      <c r="A270"/>
      <c r="B270"/>
      <c r="D270"/>
      <c r="E270"/>
      <c r="F270"/>
    </row>
    <row r="271" spans="1:6" x14ac:dyDescent="0.2">
      <c r="A271"/>
      <c r="B271"/>
      <c r="D271"/>
      <c r="E271"/>
      <c r="F271"/>
    </row>
    <row r="272" spans="1:6" x14ac:dyDescent="0.2">
      <c r="A272"/>
      <c r="B272"/>
      <c r="D272"/>
      <c r="E272"/>
      <c r="F272"/>
    </row>
    <row r="273" spans="1:6" x14ac:dyDescent="0.2">
      <c r="A273"/>
      <c r="B273"/>
      <c r="D273"/>
      <c r="E273"/>
      <c r="F273"/>
    </row>
    <row r="274" spans="1:6" x14ac:dyDescent="0.2">
      <c r="A274"/>
      <c r="B274"/>
      <c r="D274"/>
      <c r="E274"/>
      <c r="F274"/>
    </row>
    <row r="275" spans="1:6" x14ac:dyDescent="0.2">
      <c r="A275"/>
      <c r="B275"/>
      <c r="D275"/>
      <c r="E275"/>
      <c r="F275"/>
    </row>
    <row r="276" spans="1:6" x14ac:dyDescent="0.2">
      <c r="A276"/>
      <c r="B276"/>
      <c r="D276"/>
      <c r="E276"/>
      <c r="F276"/>
    </row>
    <row r="277" spans="1:6" x14ac:dyDescent="0.2">
      <c r="A277"/>
      <c r="B277"/>
      <c r="D277"/>
      <c r="E277"/>
      <c r="F277"/>
    </row>
    <row r="278" spans="1:6" x14ac:dyDescent="0.2">
      <c r="A278"/>
      <c r="B278"/>
      <c r="D278"/>
      <c r="E278"/>
      <c r="F278"/>
    </row>
    <row r="279" spans="1:6" x14ac:dyDescent="0.2">
      <c r="A279"/>
      <c r="B279"/>
      <c r="D279"/>
      <c r="E279"/>
      <c r="F279"/>
    </row>
    <row r="280" spans="1:6" x14ac:dyDescent="0.2">
      <c r="A280"/>
      <c r="B280"/>
      <c r="D280"/>
      <c r="E280"/>
      <c r="F280"/>
    </row>
    <row r="281" spans="1:6" x14ac:dyDescent="0.2">
      <c r="A281"/>
      <c r="B281"/>
      <c r="D281"/>
      <c r="E281"/>
      <c r="F281"/>
    </row>
    <row r="282" spans="1:6" x14ac:dyDescent="0.2">
      <c r="A282"/>
      <c r="B282"/>
      <c r="D282"/>
      <c r="E282"/>
      <c r="F282"/>
    </row>
    <row r="283" spans="1:6" x14ac:dyDescent="0.2">
      <c r="A283"/>
      <c r="B283"/>
      <c r="D283"/>
      <c r="E283"/>
      <c r="F283"/>
    </row>
    <row r="284" spans="1:6" x14ac:dyDescent="0.2">
      <c r="A284"/>
      <c r="B284"/>
      <c r="D284"/>
      <c r="E284"/>
      <c r="F284"/>
    </row>
    <row r="285" spans="1:6" x14ac:dyDescent="0.2">
      <c r="A285"/>
      <c r="B285"/>
      <c r="D285"/>
      <c r="E285"/>
      <c r="F285"/>
    </row>
    <row r="286" spans="1:6" x14ac:dyDescent="0.2">
      <c r="A286"/>
      <c r="B286"/>
      <c r="D286"/>
      <c r="E286"/>
      <c r="F286"/>
    </row>
    <row r="287" spans="1:6" x14ac:dyDescent="0.2">
      <c r="A287"/>
      <c r="B287"/>
      <c r="D287"/>
      <c r="E287"/>
      <c r="F287"/>
    </row>
    <row r="288" spans="1:6" x14ac:dyDescent="0.2">
      <c r="A288"/>
      <c r="B288"/>
      <c r="D288"/>
      <c r="E288"/>
      <c r="F288"/>
    </row>
    <row r="289" spans="1:6" x14ac:dyDescent="0.2">
      <c r="A289"/>
      <c r="B289"/>
      <c r="D289"/>
      <c r="E289"/>
      <c r="F289"/>
    </row>
    <row r="290" spans="1:6" x14ac:dyDescent="0.2">
      <c r="A290"/>
      <c r="B290"/>
      <c r="D290"/>
      <c r="E290"/>
      <c r="F290"/>
    </row>
    <row r="291" spans="1:6" x14ac:dyDescent="0.2">
      <c r="A291"/>
      <c r="B291"/>
      <c r="D291"/>
      <c r="E291"/>
      <c r="F291"/>
    </row>
    <row r="292" spans="1:6" x14ac:dyDescent="0.2">
      <c r="A292"/>
      <c r="B292"/>
      <c r="D292"/>
      <c r="E292"/>
      <c r="F292"/>
    </row>
    <row r="293" spans="1:6" x14ac:dyDescent="0.2">
      <c r="A293"/>
      <c r="B293"/>
      <c r="D293"/>
      <c r="E293"/>
      <c r="F293"/>
    </row>
    <row r="294" spans="1:6" x14ac:dyDescent="0.2">
      <c r="A294"/>
      <c r="B294"/>
      <c r="D294"/>
      <c r="E294"/>
      <c r="F294"/>
    </row>
    <row r="295" spans="1:6" x14ac:dyDescent="0.2">
      <c r="A295"/>
      <c r="B295"/>
      <c r="D295"/>
      <c r="E295"/>
      <c r="F295"/>
    </row>
    <row r="296" spans="1:6" x14ac:dyDescent="0.2">
      <c r="A296"/>
      <c r="B296"/>
      <c r="D296"/>
      <c r="E296"/>
      <c r="F296"/>
    </row>
    <row r="297" spans="1:6" x14ac:dyDescent="0.2">
      <c r="A297"/>
      <c r="B297"/>
      <c r="D297"/>
      <c r="E297"/>
      <c r="F297"/>
    </row>
    <row r="298" spans="1:6" x14ac:dyDescent="0.2">
      <c r="A298"/>
      <c r="B298"/>
      <c r="D298"/>
      <c r="E298"/>
      <c r="F298"/>
    </row>
    <row r="299" spans="1:6" x14ac:dyDescent="0.2">
      <c r="A299"/>
      <c r="B299"/>
      <c r="D299"/>
      <c r="E299"/>
      <c r="F299"/>
    </row>
    <row r="300" spans="1:6" x14ac:dyDescent="0.2">
      <c r="A300"/>
      <c r="B300"/>
      <c r="D300"/>
      <c r="E300"/>
      <c r="F300"/>
    </row>
    <row r="301" spans="1:6" x14ac:dyDescent="0.2">
      <c r="A301"/>
      <c r="B301"/>
      <c r="D301"/>
      <c r="E301"/>
      <c r="F301"/>
    </row>
    <row r="302" spans="1:6" x14ac:dyDescent="0.2">
      <c r="A302"/>
      <c r="B302"/>
      <c r="D302"/>
      <c r="E302"/>
      <c r="F302"/>
    </row>
    <row r="303" spans="1:6" x14ac:dyDescent="0.2">
      <c r="A303"/>
      <c r="B303"/>
      <c r="D303"/>
      <c r="E303"/>
      <c r="F303"/>
    </row>
    <row r="304" spans="1:6" x14ac:dyDescent="0.2">
      <c r="A304"/>
      <c r="B304"/>
      <c r="D304"/>
      <c r="E304"/>
      <c r="F304"/>
    </row>
    <row r="305" spans="1:6" x14ac:dyDescent="0.2">
      <c r="A305"/>
      <c r="B305"/>
      <c r="D305"/>
      <c r="E305"/>
      <c r="F305"/>
    </row>
    <row r="306" spans="1:6" x14ac:dyDescent="0.2">
      <c r="A306"/>
      <c r="B306"/>
      <c r="D306"/>
      <c r="E306"/>
      <c r="F306"/>
    </row>
    <row r="307" spans="1:6" x14ac:dyDescent="0.2">
      <c r="A307"/>
      <c r="B307"/>
      <c r="D307"/>
      <c r="E307"/>
      <c r="F307"/>
    </row>
    <row r="308" spans="1:6" x14ac:dyDescent="0.2">
      <c r="A308"/>
      <c r="B308"/>
      <c r="D308"/>
      <c r="E308"/>
      <c r="F308"/>
    </row>
    <row r="309" spans="1:6" x14ac:dyDescent="0.2">
      <c r="A309"/>
      <c r="B309"/>
      <c r="D309"/>
      <c r="E309"/>
      <c r="F309"/>
    </row>
    <row r="310" spans="1:6" x14ac:dyDescent="0.2">
      <c r="A310"/>
      <c r="B310"/>
      <c r="D310"/>
      <c r="E310"/>
      <c r="F310"/>
    </row>
    <row r="311" spans="1:6" x14ac:dyDescent="0.2">
      <c r="A311"/>
      <c r="B311"/>
      <c r="D311"/>
      <c r="E311"/>
      <c r="F311"/>
    </row>
    <row r="312" spans="1:6" x14ac:dyDescent="0.2">
      <c r="A312"/>
      <c r="B312"/>
      <c r="D312"/>
      <c r="E312"/>
      <c r="F312"/>
    </row>
    <row r="313" spans="1:6" x14ac:dyDescent="0.2">
      <c r="A313"/>
      <c r="B313"/>
      <c r="D313"/>
      <c r="E313"/>
      <c r="F313"/>
    </row>
    <row r="314" spans="1:6" x14ac:dyDescent="0.2">
      <c r="A314"/>
      <c r="B314"/>
      <c r="D314"/>
      <c r="E314"/>
      <c r="F314"/>
    </row>
    <row r="315" spans="1:6" x14ac:dyDescent="0.2">
      <c r="A315"/>
      <c r="B315"/>
      <c r="D315"/>
      <c r="E315"/>
      <c r="F315"/>
    </row>
    <row r="316" spans="1:6" x14ac:dyDescent="0.2">
      <c r="A316"/>
      <c r="B316"/>
      <c r="D316"/>
      <c r="E316"/>
      <c r="F316"/>
    </row>
    <row r="317" spans="1:6" x14ac:dyDescent="0.2">
      <c r="A317"/>
      <c r="B317"/>
      <c r="D317"/>
      <c r="E317"/>
      <c r="F317"/>
    </row>
    <row r="318" spans="1:6" x14ac:dyDescent="0.2">
      <c r="A318"/>
      <c r="B318"/>
      <c r="D318"/>
      <c r="E318"/>
      <c r="F318"/>
    </row>
    <row r="319" spans="1:6" x14ac:dyDescent="0.2">
      <c r="A319"/>
      <c r="B319"/>
      <c r="D319"/>
      <c r="E319"/>
      <c r="F319"/>
    </row>
    <row r="320" spans="1:6" x14ac:dyDescent="0.2">
      <c r="A320"/>
      <c r="B320"/>
      <c r="D320"/>
      <c r="E320"/>
      <c r="F320"/>
    </row>
    <row r="321" spans="1:6" x14ac:dyDescent="0.2">
      <c r="A321"/>
      <c r="B321"/>
      <c r="D321"/>
      <c r="E321"/>
      <c r="F321"/>
    </row>
    <row r="322" spans="1:6" x14ac:dyDescent="0.2">
      <c r="A322"/>
      <c r="B322"/>
      <c r="D322"/>
      <c r="E322"/>
      <c r="F322"/>
    </row>
    <row r="323" spans="1:6" x14ac:dyDescent="0.2">
      <c r="A323"/>
      <c r="B323"/>
      <c r="D323"/>
      <c r="E323"/>
      <c r="F323"/>
    </row>
    <row r="324" spans="1:6" x14ac:dyDescent="0.2">
      <c r="A324"/>
      <c r="B324"/>
      <c r="D324"/>
      <c r="E324"/>
      <c r="F324"/>
    </row>
    <row r="325" spans="1:6" x14ac:dyDescent="0.2">
      <c r="A325"/>
      <c r="B325"/>
      <c r="D325"/>
      <c r="E325"/>
      <c r="F325"/>
    </row>
    <row r="326" spans="1:6" x14ac:dyDescent="0.2">
      <c r="A326"/>
      <c r="B326"/>
      <c r="D326"/>
      <c r="E326"/>
      <c r="F326"/>
    </row>
    <row r="327" spans="1:6" x14ac:dyDescent="0.2">
      <c r="A327"/>
      <c r="B327"/>
      <c r="D327"/>
      <c r="E327"/>
      <c r="F327"/>
    </row>
    <row r="328" spans="1:6" x14ac:dyDescent="0.2">
      <c r="A328"/>
      <c r="B328"/>
      <c r="D328"/>
      <c r="E328"/>
      <c r="F328"/>
    </row>
    <row r="329" spans="1:6" x14ac:dyDescent="0.2">
      <c r="A329"/>
      <c r="B329"/>
      <c r="D329"/>
      <c r="E329"/>
      <c r="F329"/>
    </row>
    <row r="330" spans="1:6" x14ac:dyDescent="0.2">
      <c r="A330"/>
      <c r="B330"/>
      <c r="D330"/>
      <c r="E330"/>
      <c r="F330"/>
    </row>
    <row r="331" spans="1:6" x14ac:dyDescent="0.2">
      <c r="A331"/>
      <c r="B331"/>
      <c r="D331"/>
      <c r="E331"/>
      <c r="F331"/>
    </row>
    <row r="332" spans="1:6" x14ac:dyDescent="0.2">
      <c r="A332"/>
      <c r="B332"/>
      <c r="D332"/>
      <c r="E332"/>
      <c r="F332"/>
    </row>
    <row r="333" spans="1:6" x14ac:dyDescent="0.2">
      <c r="A333"/>
      <c r="B333"/>
      <c r="D333"/>
      <c r="E333"/>
      <c r="F333"/>
    </row>
    <row r="334" spans="1:6" x14ac:dyDescent="0.2">
      <c r="A334"/>
      <c r="B334"/>
      <c r="D334"/>
      <c r="E334"/>
      <c r="F334"/>
    </row>
    <row r="335" spans="1:6" x14ac:dyDescent="0.2">
      <c r="A335"/>
      <c r="B335"/>
      <c r="D335"/>
      <c r="E335"/>
      <c r="F335"/>
    </row>
    <row r="336" spans="1:6" x14ac:dyDescent="0.2">
      <c r="A336"/>
      <c r="B336"/>
      <c r="D336"/>
      <c r="E336"/>
      <c r="F336"/>
    </row>
    <row r="337" spans="1:6" x14ac:dyDescent="0.2">
      <c r="A337"/>
      <c r="B337"/>
      <c r="D337"/>
      <c r="E337"/>
      <c r="F337"/>
    </row>
    <row r="338" spans="1:6" x14ac:dyDescent="0.2">
      <c r="A338"/>
      <c r="B338"/>
      <c r="D338"/>
      <c r="E338"/>
      <c r="F338"/>
    </row>
    <row r="339" spans="1:6" x14ac:dyDescent="0.2">
      <c r="A339"/>
      <c r="B339"/>
      <c r="D339"/>
      <c r="E339"/>
      <c r="F339"/>
    </row>
    <row r="340" spans="1:6" x14ac:dyDescent="0.2">
      <c r="A340"/>
      <c r="B340"/>
      <c r="D340"/>
      <c r="E340"/>
      <c r="F340"/>
    </row>
    <row r="341" spans="1:6" x14ac:dyDescent="0.2">
      <c r="A341"/>
      <c r="B341"/>
      <c r="D341"/>
      <c r="E341"/>
      <c r="F341"/>
    </row>
    <row r="342" spans="1:6" x14ac:dyDescent="0.2">
      <c r="A342"/>
      <c r="B342"/>
      <c r="D342"/>
      <c r="E342"/>
      <c r="F342"/>
    </row>
    <row r="343" spans="1:6" x14ac:dyDescent="0.2">
      <c r="A343"/>
      <c r="B343"/>
      <c r="D343"/>
      <c r="E343"/>
      <c r="F343"/>
    </row>
    <row r="344" spans="1:6" x14ac:dyDescent="0.2">
      <c r="A344"/>
      <c r="B344"/>
      <c r="D344"/>
      <c r="E344"/>
      <c r="F344"/>
    </row>
    <row r="345" spans="1:6" x14ac:dyDescent="0.2">
      <c r="A345"/>
      <c r="B345"/>
      <c r="D345"/>
      <c r="E345"/>
      <c r="F345"/>
    </row>
    <row r="346" spans="1:6" x14ac:dyDescent="0.2">
      <c r="A346"/>
      <c r="B346"/>
      <c r="D346"/>
      <c r="E346"/>
      <c r="F346"/>
    </row>
    <row r="347" spans="1:6" x14ac:dyDescent="0.2">
      <c r="A347"/>
      <c r="B347"/>
      <c r="D347"/>
      <c r="E347"/>
      <c r="F347"/>
    </row>
    <row r="348" spans="1:6" x14ac:dyDescent="0.2">
      <c r="A348"/>
      <c r="B348"/>
      <c r="D348"/>
      <c r="E348"/>
      <c r="F348"/>
    </row>
    <row r="349" spans="1:6" x14ac:dyDescent="0.2">
      <c r="A349"/>
      <c r="B349"/>
      <c r="D349"/>
      <c r="E349"/>
      <c r="F349"/>
    </row>
    <row r="350" spans="1:6" x14ac:dyDescent="0.2">
      <c r="A350"/>
      <c r="B350"/>
      <c r="D350"/>
      <c r="E350"/>
      <c r="F350"/>
    </row>
    <row r="351" spans="1:6" x14ac:dyDescent="0.2">
      <c r="A351"/>
      <c r="B351"/>
      <c r="D351"/>
      <c r="E351"/>
      <c r="F351"/>
    </row>
    <row r="352" spans="1:6" x14ac:dyDescent="0.2">
      <c r="A352"/>
      <c r="B352"/>
      <c r="D352"/>
      <c r="E352"/>
      <c r="F352"/>
    </row>
    <row r="353" spans="1:6" x14ac:dyDescent="0.2">
      <c r="A353"/>
      <c r="B353"/>
      <c r="D353"/>
      <c r="E353"/>
      <c r="F353"/>
    </row>
    <row r="354" spans="1:6" x14ac:dyDescent="0.2">
      <c r="A354"/>
      <c r="B354"/>
      <c r="D354"/>
      <c r="E354"/>
      <c r="F354"/>
    </row>
    <row r="355" spans="1:6" x14ac:dyDescent="0.2">
      <c r="A355"/>
      <c r="B355"/>
      <c r="D355"/>
      <c r="E355"/>
      <c r="F355"/>
    </row>
    <row r="356" spans="1:6" x14ac:dyDescent="0.2">
      <c r="A356"/>
      <c r="B356"/>
      <c r="D356"/>
      <c r="E356"/>
      <c r="F356"/>
    </row>
    <row r="357" spans="1:6" x14ac:dyDescent="0.2">
      <c r="A357"/>
      <c r="B357"/>
      <c r="D357"/>
      <c r="E357"/>
      <c r="F357"/>
    </row>
    <row r="358" spans="1:6" x14ac:dyDescent="0.2">
      <c r="A358"/>
      <c r="B358"/>
      <c r="D358"/>
      <c r="E358"/>
      <c r="F358"/>
    </row>
    <row r="359" spans="1:6" x14ac:dyDescent="0.2">
      <c r="A359"/>
      <c r="B359"/>
      <c r="D359"/>
      <c r="E359"/>
      <c r="F359"/>
    </row>
    <row r="360" spans="1:6" x14ac:dyDescent="0.2">
      <c r="A360"/>
      <c r="B360"/>
      <c r="D360"/>
      <c r="E360"/>
      <c r="F360"/>
    </row>
    <row r="361" spans="1:6" x14ac:dyDescent="0.2">
      <c r="A361"/>
      <c r="B361"/>
      <c r="D361"/>
      <c r="E361"/>
      <c r="F361"/>
    </row>
    <row r="362" spans="1:6" x14ac:dyDescent="0.2">
      <c r="A362"/>
      <c r="B362"/>
      <c r="D362"/>
      <c r="E362"/>
      <c r="F362"/>
    </row>
    <row r="363" spans="1:6" x14ac:dyDescent="0.2">
      <c r="A363"/>
      <c r="B363"/>
      <c r="D363"/>
      <c r="E363"/>
      <c r="F363"/>
    </row>
    <row r="364" spans="1:6" x14ac:dyDescent="0.2">
      <c r="A364"/>
      <c r="B364"/>
      <c r="D364"/>
      <c r="E364"/>
      <c r="F364"/>
    </row>
    <row r="365" spans="1:6" x14ac:dyDescent="0.2">
      <c r="A365"/>
      <c r="B365"/>
      <c r="D365"/>
      <c r="E365"/>
      <c r="F365"/>
    </row>
    <row r="366" spans="1:6" x14ac:dyDescent="0.2">
      <c r="A366"/>
      <c r="B366"/>
      <c r="D366"/>
      <c r="E366"/>
      <c r="F366"/>
    </row>
    <row r="367" spans="1:6" x14ac:dyDescent="0.2">
      <c r="A367"/>
      <c r="B367"/>
      <c r="D367"/>
      <c r="E367"/>
      <c r="F367"/>
    </row>
    <row r="368" spans="1:6" x14ac:dyDescent="0.2">
      <c r="A368"/>
      <c r="B368"/>
      <c r="D368"/>
      <c r="E368"/>
      <c r="F368"/>
    </row>
    <row r="369" spans="1:6" x14ac:dyDescent="0.2">
      <c r="A369"/>
      <c r="B369"/>
      <c r="D369"/>
      <c r="E369"/>
      <c r="F369"/>
    </row>
    <row r="370" spans="1:6" x14ac:dyDescent="0.2">
      <c r="A370"/>
      <c r="B370"/>
      <c r="D370"/>
      <c r="E370"/>
      <c r="F370"/>
    </row>
    <row r="371" spans="1:6" x14ac:dyDescent="0.2">
      <c r="A371"/>
      <c r="B371"/>
      <c r="D371"/>
      <c r="E371"/>
      <c r="F371"/>
    </row>
    <row r="372" spans="1:6" x14ac:dyDescent="0.2">
      <c r="A372"/>
      <c r="B372"/>
      <c r="D372"/>
      <c r="E372"/>
      <c r="F372"/>
    </row>
    <row r="373" spans="1:6" x14ac:dyDescent="0.2">
      <c r="A373"/>
      <c r="B373"/>
      <c r="D373"/>
      <c r="E373"/>
      <c r="F373"/>
    </row>
    <row r="374" spans="1:6" x14ac:dyDescent="0.2">
      <c r="A374"/>
      <c r="B374"/>
      <c r="D374"/>
      <c r="E374"/>
      <c r="F374"/>
    </row>
    <row r="375" spans="1:6" x14ac:dyDescent="0.2">
      <c r="A375"/>
      <c r="B375"/>
      <c r="D375"/>
      <c r="E375"/>
      <c r="F375"/>
    </row>
    <row r="376" spans="1:6" x14ac:dyDescent="0.2">
      <c r="A376"/>
      <c r="B376"/>
      <c r="D376"/>
      <c r="E376"/>
      <c r="F376"/>
    </row>
    <row r="377" spans="1:6" x14ac:dyDescent="0.2">
      <c r="A377"/>
      <c r="B377"/>
      <c r="D377"/>
      <c r="E377"/>
      <c r="F377"/>
    </row>
    <row r="378" spans="1:6" x14ac:dyDescent="0.2">
      <c r="A378"/>
      <c r="B378"/>
      <c r="D378"/>
      <c r="E378"/>
      <c r="F378"/>
    </row>
    <row r="379" spans="1:6" x14ac:dyDescent="0.2">
      <c r="A379"/>
      <c r="B379"/>
      <c r="D379"/>
      <c r="E379"/>
      <c r="F379"/>
    </row>
    <row r="380" spans="1:6" x14ac:dyDescent="0.2">
      <c r="A380"/>
      <c r="B380"/>
      <c r="D380"/>
      <c r="E380"/>
      <c r="F380"/>
    </row>
    <row r="381" spans="1:6" x14ac:dyDescent="0.2">
      <c r="A381"/>
      <c r="B381"/>
      <c r="D381"/>
      <c r="E381"/>
      <c r="F381"/>
    </row>
    <row r="382" spans="1:6" x14ac:dyDescent="0.2">
      <c r="A382"/>
      <c r="B382"/>
      <c r="D382"/>
      <c r="E382"/>
      <c r="F382"/>
    </row>
    <row r="383" spans="1:6" x14ac:dyDescent="0.2">
      <c r="A383"/>
      <c r="B383"/>
      <c r="D383"/>
      <c r="E383"/>
      <c r="F383"/>
    </row>
    <row r="384" spans="1:6" x14ac:dyDescent="0.2">
      <c r="A384"/>
      <c r="B384"/>
      <c r="D384"/>
      <c r="E384"/>
      <c r="F384"/>
    </row>
    <row r="385" spans="1:6" x14ac:dyDescent="0.2">
      <c r="A385"/>
      <c r="B385"/>
      <c r="D385"/>
      <c r="E385"/>
      <c r="F385"/>
    </row>
    <row r="386" spans="1:6" x14ac:dyDescent="0.2">
      <c r="A386"/>
      <c r="B386"/>
      <c r="D386"/>
      <c r="E386"/>
      <c r="F386"/>
    </row>
    <row r="387" spans="1:6" x14ac:dyDescent="0.2">
      <c r="A387"/>
      <c r="B387"/>
      <c r="D387"/>
      <c r="E387"/>
      <c r="F387"/>
    </row>
    <row r="388" spans="1:6" x14ac:dyDescent="0.2">
      <c r="A388"/>
      <c r="B388"/>
      <c r="D388"/>
      <c r="E388"/>
      <c r="F388"/>
    </row>
    <row r="389" spans="1:6" x14ac:dyDescent="0.2">
      <c r="A389"/>
      <c r="B389"/>
      <c r="D389"/>
      <c r="E389"/>
      <c r="F389"/>
    </row>
    <row r="390" spans="1:6" x14ac:dyDescent="0.2">
      <c r="A390"/>
      <c r="B390"/>
      <c r="D390"/>
      <c r="E390"/>
      <c r="F390"/>
    </row>
    <row r="391" spans="1:6" x14ac:dyDescent="0.2">
      <c r="A391"/>
      <c r="B391"/>
      <c r="D391"/>
      <c r="E391"/>
      <c r="F391"/>
    </row>
    <row r="392" spans="1:6" x14ac:dyDescent="0.2">
      <c r="A392"/>
      <c r="B392"/>
      <c r="D392"/>
      <c r="E392"/>
      <c r="F392"/>
    </row>
    <row r="393" spans="1:6" x14ac:dyDescent="0.2">
      <c r="A393"/>
      <c r="B393"/>
      <c r="D393"/>
      <c r="E393"/>
      <c r="F393"/>
    </row>
    <row r="394" spans="1:6" x14ac:dyDescent="0.2">
      <c r="A394"/>
      <c r="B394"/>
      <c r="D394"/>
      <c r="E394"/>
      <c r="F394"/>
    </row>
    <row r="395" spans="1:6" x14ac:dyDescent="0.2">
      <c r="A395"/>
      <c r="B395"/>
      <c r="D395"/>
      <c r="E395"/>
      <c r="F395"/>
    </row>
    <row r="396" spans="1:6" x14ac:dyDescent="0.2">
      <c r="A396"/>
      <c r="B396"/>
      <c r="D396"/>
      <c r="E396"/>
      <c r="F396"/>
    </row>
    <row r="397" spans="1:6" x14ac:dyDescent="0.2">
      <c r="A397"/>
      <c r="B397"/>
      <c r="D397"/>
      <c r="E397"/>
      <c r="F397"/>
    </row>
    <row r="398" spans="1:6" x14ac:dyDescent="0.2">
      <c r="A398"/>
      <c r="B398"/>
      <c r="D398"/>
      <c r="E398"/>
      <c r="F398"/>
    </row>
    <row r="399" spans="1:6" x14ac:dyDescent="0.2">
      <c r="A399"/>
      <c r="B399"/>
      <c r="D399"/>
      <c r="E399"/>
      <c r="F399"/>
    </row>
    <row r="400" spans="1:6" x14ac:dyDescent="0.2">
      <c r="A400"/>
      <c r="B400"/>
      <c r="D400"/>
      <c r="E400"/>
      <c r="F400"/>
    </row>
    <row r="401" spans="1:6" x14ac:dyDescent="0.2">
      <c r="A401"/>
      <c r="B401"/>
      <c r="D401"/>
      <c r="E401"/>
      <c r="F401"/>
    </row>
    <row r="402" spans="1:6" x14ac:dyDescent="0.2">
      <c r="A402"/>
      <c r="B402"/>
      <c r="D402"/>
      <c r="E402"/>
      <c r="F402"/>
    </row>
    <row r="403" spans="1:6" x14ac:dyDescent="0.2">
      <c r="A403"/>
      <c r="B403"/>
      <c r="D403"/>
      <c r="E403"/>
      <c r="F403"/>
    </row>
    <row r="404" spans="1:6" x14ac:dyDescent="0.2">
      <c r="A404"/>
      <c r="B404"/>
      <c r="D404"/>
      <c r="E404"/>
      <c r="F404"/>
    </row>
    <row r="405" spans="1:6" x14ac:dyDescent="0.2">
      <c r="A405"/>
      <c r="B405"/>
      <c r="D405"/>
      <c r="E405"/>
      <c r="F405"/>
    </row>
    <row r="406" spans="1:6" x14ac:dyDescent="0.2">
      <c r="A406"/>
      <c r="B406"/>
      <c r="D406"/>
      <c r="E406"/>
      <c r="F406"/>
    </row>
    <row r="407" spans="1:6" x14ac:dyDescent="0.2">
      <c r="A407"/>
      <c r="B407"/>
      <c r="D407"/>
      <c r="E407"/>
      <c r="F407"/>
    </row>
    <row r="408" spans="1:6" x14ac:dyDescent="0.2">
      <c r="A408"/>
      <c r="B408"/>
      <c r="D408"/>
      <c r="E408"/>
      <c r="F408"/>
    </row>
    <row r="409" spans="1:6" x14ac:dyDescent="0.2">
      <c r="A409"/>
      <c r="B409"/>
      <c r="D409"/>
      <c r="E409"/>
      <c r="F409"/>
    </row>
    <row r="410" spans="1:6" x14ac:dyDescent="0.2">
      <c r="A410"/>
      <c r="B410"/>
      <c r="D410"/>
      <c r="E410"/>
      <c r="F410"/>
    </row>
    <row r="411" spans="1:6" x14ac:dyDescent="0.2">
      <c r="A411"/>
      <c r="B411"/>
      <c r="D411"/>
      <c r="E411"/>
      <c r="F411"/>
    </row>
    <row r="412" spans="1:6" x14ac:dyDescent="0.2">
      <c r="A412"/>
      <c r="B412"/>
      <c r="D412"/>
      <c r="E412"/>
      <c r="F412"/>
    </row>
    <row r="413" spans="1:6" x14ac:dyDescent="0.2">
      <c r="A413"/>
      <c r="B413"/>
      <c r="D413"/>
      <c r="E413"/>
      <c r="F413"/>
    </row>
    <row r="414" spans="1:6" x14ac:dyDescent="0.2">
      <c r="A414"/>
      <c r="B414"/>
      <c r="D414"/>
      <c r="E414"/>
      <c r="F414"/>
    </row>
    <row r="415" spans="1:6" x14ac:dyDescent="0.2">
      <c r="A415"/>
      <c r="B415"/>
      <c r="D415"/>
      <c r="E415"/>
      <c r="F415"/>
    </row>
    <row r="416" spans="1:6" x14ac:dyDescent="0.2">
      <c r="A416"/>
      <c r="B416"/>
      <c r="D416"/>
      <c r="E416"/>
      <c r="F416"/>
    </row>
    <row r="417" spans="1:6" x14ac:dyDescent="0.2">
      <c r="A417"/>
      <c r="B417"/>
      <c r="D417"/>
      <c r="E417"/>
      <c r="F417"/>
    </row>
    <row r="418" spans="1:6" x14ac:dyDescent="0.2">
      <c r="A418"/>
      <c r="B418"/>
      <c r="D418"/>
      <c r="E418"/>
      <c r="F418"/>
    </row>
    <row r="419" spans="1:6" x14ac:dyDescent="0.2">
      <c r="A419"/>
      <c r="B419"/>
      <c r="D419"/>
      <c r="E419"/>
      <c r="F419"/>
    </row>
    <row r="420" spans="1:6" x14ac:dyDescent="0.2">
      <c r="A420"/>
      <c r="B420"/>
      <c r="D420"/>
      <c r="E420"/>
      <c r="F420"/>
    </row>
    <row r="421" spans="1:6" x14ac:dyDescent="0.2">
      <c r="A421"/>
      <c r="B421"/>
      <c r="D421"/>
      <c r="E421"/>
      <c r="F421"/>
    </row>
    <row r="422" spans="1:6" x14ac:dyDescent="0.2">
      <c r="A422"/>
      <c r="B422"/>
      <c r="D422"/>
      <c r="E422"/>
      <c r="F422"/>
    </row>
    <row r="423" spans="1:6" x14ac:dyDescent="0.2">
      <c r="A423"/>
      <c r="B423"/>
      <c r="D423"/>
      <c r="E423"/>
      <c r="F423"/>
    </row>
    <row r="424" spans="1:6" x14ac:dyDescent="0.2">
      <c r="A424"/>
      <c r="B424"/>
      <c r="D424"/>
      <c r="E424"/>
      <c r="F424"/>
    </row>
    <row r="425" spans="1:6" x14ac:dyDescent="0.2">
      <c r="A425"/>
      <c r="B425"/>
      <c r="D425"/>
      <c r="E425"/>
      <c r="F425"/>
    </row>
    <row r="426" spans="1:6" x14ac:dyDescent="0.2">
      <c r="A426"/>
      <c r="B426"/>
      <c r="D426"/>
      <c r="E426"/>
      <c r="F426"/>
    </row>
    <row r="427" spans="1:6" x14ac:dyDescent="0.2">
      <c r="A427"/>
      <c r="B427"/>
      <c r="D427"/>
      <c r="E427"/>
      <c r="F427"/>
    </row>
    <row r="428" spans="1:6" x14ac:dyDescent="0.2">
      <c r="A428"/>
      <c r="B428"/>
      <c r="D428"/>
      <c r="E428"/>
      <c r="F428"/>
    </row>
    <row r="429" spans="1:6" x14ac:dyDescent="0.2">
      <c r="A429"/>
      <c r="B429"/>
      <c r="D429"/>
      <c r="E429"/>
      <c r="F429"/>
    </row>
    <row r="430" spans="1:6" x14ac:dyDescent="0.2">
      <c r="A430"/>
      <c r="B430"/>
      <c r="D430"/>
      <c r="E430"/>
      <c r="F430"/>
    </row>
    <row r="431" spans="1:6" x14ac:dyDescent="0.2">
      <c r="A431"/>
      <c r="B431"/>
      <c r="D431"/>
      <c r="E431"/>
      <c r="F431"/>
    </row>
    <row r="432" spans="1:6" x14ac:dyDescent="0.2">
      <c r="A432"/>
      <c r="B432"/>
      <c r="D432"/>
      <c r="E432"/>
      <c r="F432"/>
    </row>
    <row r="433" spans="1:6" x14ac:dyDescent="0.2">
      <c r="A433"/>
      <c r="B433"/>
      <c r="D433"/>
      <c r="E433"/>
      <c r="F433"/>
    </row>
    <row r="434" spans="1:6" x14ac:dyDescent="0.2">
      <c r="A434"/>
      <c r="B434"/>
      <c r="D434"/>
      <c r="E434"/>
      <c r="F434"/>
    </row>
    <row r="435" spans="1:6" x14ac:dyDescent="0.2">
      <c r="A435"/>
      <c r="B435"/>
      <c r="D435"/>
      <c r="E435"/>
      <c r="F435"/>
    </row>
    <row r="436" spans="1:6" x14ac:dyDescent="0.2">
      <c r="A436"/>
      <c r="B436"/>
      <c r="D436"/>
      <c r="E436"/>
      <c r="F436"/>
    </row>
    <row r="437" spans="1:6" x14ac:dyDescent="0.2">
      <c r="A437"/>
      <c r="B437"/>
      <c r="D437"/>
      <c r="E437"/>
      <c r="F437"/>
    </row>
    <row r="438" spans="1:6" x14ac:dyDescent="0.2">
      <c r="A438"/>
      <c r="B438"/>
      <c r="D438"/>
      <c r="E438"/>
      <c r="F438"/>
    </row>
    <row r="439" spans="1:6" x14ac:dyDescent="0.2">
      <c r="A439"/>
      <c r="B439"/>
      <c r="D439"/>
      <c r="E439"/>
      <c r="F439"/>
    </row>
    <row r="440" spans="1:6" x14ac:dyDescent="0.2">
      <c r="A440"/>
      <c r="B440"/>
      <c r="D440"/>
      <c r="E440"/>
      <c r="F440"/>
    </row>
    <row r="441" spans="1:6" x14ac:dyDescent="0.2">
      <c r="A441"/>
      <c r="B441"/>
      <c r="D441"/>
      <c r="E441"/>
      <c r="F441"/>
    </row>
    <row r="442" spans="1:6" x14ac:dyDescent="0.2">
      <c r="A442"/>
      <c r="B442"/>
      <c r="D442"/>
      <c r="E442"/>
      <c r="F442"/>
    </row>
    <row r="443" spans="1:6" x14ac:dyDescent="0.2">
      <c r="A443"/>
      <c r="B443"/>
      <c r="D443"/>
      <c r="E443"/>
      <c r="F443"/>
    </row>
    <row r="444" spans="1:6" x14ac:dyDescent="0.2">
      <c r="A444"/>
      <c r="B444"/>
      <c r="D444"/>
      <c r="E444"/>
      <c r="F444"/>
    </row>
    <row r="445" spans="1:6" x14ac:dyDescent="0.2">
      <c r="A445"/>
      <c r="B445"/>
      <c r="D445"/>
      <c r="E445"/>
      <c r="F445"/>
    </row>
    <row r="446" spans="1:6" x14ac:dyDescent="0.2">
      <c r="A446"/>
      <c r="B446"/>
      <c r="D446"/>
      <c r="E446"/>
      <c r="F446"/>
    </row>
    <row r="447" spans="1:6" x14ac:dyDescent="0.2">
      <c r="A447"/>
      <c r="B447"/>
      <c r="D447"/>
      <c r="E447"/>
      <c r="F447"/>
    </row>
    <row r="448" spans="1:6" x14ac:dyDescent="0.2">
      <c r="A448"/>
      <c r="B448"/>
      <c r="D448"/>
      <c r="E448"/>
      <c r="F448"/>
    </row>
    <row r="449" spans="1:6" x14ac:dyDescent="0.2">
      <c r="A449"/>
      <c r="B449"/>
      <c r="D449"/>
      <c r="E449"/>
      <c r="F449"/>
    </row>
    <row r="450" spans="1:6" x14ac:dyDescent="0.2">
      <c r="A450"/>
      <c r="B450"/>
      <c r="D450"/>
      <c r="E450"/>
      <c r="F450"/>
    </row>
    <row r="451" spans="1:6" x14ac:dyDescent="0.2">
      <c r="A451"/>
      <c r="B451"/>
      <c r="D451"/>
      <c r="E451"/>
      <c r="F451"/>
    </row>
    <row r="452" spans="1:6" x14ac:dyDescent="0.2">
      <c r="A452"/>
      <c r="B452"/>
      <c r="D452"/>
      <c r="E452"/>
      <c r="F452"/>
    </row>
    <row r="453" spans="1:6" x14ac:dyDescent="0.2">
      <c r="A453"/>
      <c r="B453"/>
      <c r="D453"/>
      <c r="E453"/>
      <c r="F453"/>
    </row>
    <row r="454" spans="1:6" x14ac:dyDescent="0.2">
      <c r="A454"/>
      <c r="B454"/>
      <c r="D454"/>
      <c r="E454"/>
      <c r="F454"/>
    </row>
    <row r="455" spans="1:6" x14ac:dyDescent="0.2">
      <c r="A455"/>
      <c r="B455"/>
      <c r="D455"/>
      <c r="E455"/>
      <c r="F455"/>
    </row>
    <row r="456" spans="1:6" x14ac:dyDescent="0.2">
      <c r="A456"/>
      <c r="B456"/>
      <c r="D456"/>
      <c r="E456"/>
      <c r="F456"/>
    </row>
    <row r="457" spans="1:6" x14ac:dyDescent="0.2">
      <c r="A457"/>
      <c r="B457"/>
      <c r="D457"/>
      <c r="E457"/>
      <c r="F457"/>
    </row>
    <row r="458" spans="1:6" x14ac:dyDescent="0.2">
      <c r="A458"/>
      <c r="B458"/>
      <c r="D458"/>
      <c r="E458"/>
      <c r="F458"/>
    </row>
    <row r="459" spans="1:6" x14ac:dyDescent="0.2">
      <c r="A459"/>
      <c r="B459"/>
      <c r="D459"/>
      <c r="E459"/>
      <c r="F459"/>
    </row>
    <row r="460" spans="1:6" x14ac:dyDescent="0.2">
      <c r="A460"/>
      <c r="B460"/>
      <c r="D460"/>
      <c r="E460"/>
      <c r="F460"/>
    </row>
    <row r="461" spans="1:6" x14ac:dyDescent="0.2">
      <c r="A461"/>
      <c r="B461"/>
      <c r="D461"/>
      <c r="E461"/>
      <c r="F461"/>
    </row>
    <row r="462" spans="1:6" x14ac:dyDescent="0.2">
      <c r="A462"/>
      <c r="B462"/>
      <c r="D462"/>
      <c r="E462"/>
      <c r="F462"/>
    </row>
    <row r="463" spans="1:6" x14ac:dyDescent="0.2">
      <c r="A463"/>
      <c r="B463"/>
      <c r="D463"/>
      <c r="E463"/>
      <c r="F463"/>
    </row>
    <row r="464" spans="1:6" x14ac:dyDescent="0.2">
      <c r="A464"/>
      <c r="B464"/>
      <c r="D464"/>
      <c r="E464"/>
      <c r="F464"/>
    </row>
    <row r="465" spans="1:6" x14ac:dyDescent="0.2">
      <c r="A465"/>
      <c r="B465"/>
      <c r="D465"/>
      <c r="E465"/>
      <c r="F465"/>
    </row>
    <row r="466" spans="1:6" x14ac:dyDescent="0.2">
      <c r="A466"/>
      <c r="B466"/>
      <c r="D466"/>
      <c r="E466"/>
      <c r="F466"/>
    </row>
    <row r="467" spans="1:6" x14ac:dyDescent="0.2">
      <c r="A467"/>
      <c r="B467"/>
      <c r="D467"/>
      <c r="E467"/>
      <c r="F467"/>
    </row>
    <row r="468" spans="1:6" x14ac:dyDescent="0.2">
      <c r="A468"/>
      <c r="B468"/>
      <c r="D468"/>
      <c r="E468"/>
      <c r="F468"/>
    </row>
    <row r="469" spans="1:6" x14ac:dyDescent="0.2">
      <c r="A469"/>
      <c r="B469"/>
      <c r="D469"/>
      <c r="E469"/>
      <c r="F469"/>
    </row>
    <row r="470" spans="1:6" x14ac:dyDescent="0.2">
      <c r="A470"/>
      <c r="B470"/>
      <c r="D470"/>
      <c r="E470"/>
      <c r="F470"/>
    </row>
    <row r="471" spans="1:6" x14ac:dyDescent="0.2">
      <c r="A471"/>
      <c r="B471"/>
      <c r="D471"/>
      <c r="E471"/>
      <c r="F471"/>
    </row>
    <row r="472" spans="1:6" x14ac:dyDescent="0.2">
      <c r="A472"/>
      <c r="B472"/>
      <c r="D472"/>
      <c r="E472"/>
      <c r="F472"/>
    </row>
    <row r="473" spans="1:6" x14ac:dyDescent="0.2">
      <c r="A473"/>
      <c r="B473"/>
      <c r="D473"/>
      <c r="E473"/>
      <c r="F473"/>
    </row>
    <row r="474" spans="1:6" x14ac:dyDescent="0.2">
      <c r="A474"/>
      <c r="B474"/>
      <c r="D474"/>
      <c r="E474"/>
      <c r="F474"/>
    </row>
    <row r="475" spans="1:6" x14ac:dyDescent="0.2">
      <c r="A475"/>
      <c r="B475"/>
      <c r="D475"/>
      <c r="E475"/>
      <c r="F475"/>
    </row>
    <row r="476" spans="1:6" x14ac:dyDescent="0.2">
      <c r="A476"/>
      <c r="B476"/>
      <c r="D476"/>
      <c r="E476"/>
      <c r="F476"/>
    </row>
    <row r="477" spans="1:6" x14ac:dyDescent="0.2">
      <c r="A477"/>
      <c r="B477"/>
      <c r="D477"/>
      <c r="E477"/>
      <c r="F477"/>
    </row>
    <row r="478" spans="1:6" x14ac:dyDescent="0.2">
      <c r="A478"/>
      <c r="B478"/>
      <c r="D478"/>
      <c r="E478"/>
      <c r="F478"/>
    </row>
    <row r="479" spans="1:6" x14ac:dyDescent="0.2">
      <c r="A479"/>
      <c r="B479"/>
      <c r="D479"/>
      <c r="E479"/>
      <c r="F479"/>
    </row>
    <row r="480" spans="1:6" x14ac:dyDescent="0.2">
      <c r="A480"/>
      <c r="B480"/>
      <c r="D480"/>
      <c r="E480"/>
      <c r="F480"/>
    </row>
    <row r="481" spans="1:6" x14ac:dyDescent="0.2">
      <c r="A481"/>
      <c r="B481"/>
      <c r="D481"/>
      <c r="E481"/>
      <c r="F481"/>
    </row>
    <row r="482" spans="1:6" x14ac:dyDescent="0.2">
      <c r="A482"/>
      <c r="B482"/>
      <c r="D482"/>
      <c r="E482"/>
      <c r="F482"/>
    </row>
    <row r="483" spans="1:6" x14ac:dyDescent="0.2">
      <c r="A483"/>
      <c r="B483"/>
      <c r="D483"/>
      <c r="E483"/>
      <c r="F483"/>
    </row>
    <row r="484" spans="1:6" x14ac:dyDescent="0.2">
      <c r="A484"/>
      <c r="B484"/>
      <c r="D484"/>
      <c r="E484"/>
      <c r="F484"/>
    </row>
    <row r="485" spans="1:6" x14ac:dyDescent="0.2">
      <c r="A485"/>
      <c r="B485"/>
      <c r="D485"/>
      <c r="E485"/>
      <c r="F485"/>
    </row>
    <row r="486" spans="1:6" x14ac:dyDescent="0.2">
      <c r="A486"/>
      <c r="B486"/>
      <c r="D486"/>
      <c r="E486"/>
      <c r="F486"/>
    </row>
    <row r="487" spans="1:6" x14ac:dyDescent="0.2">
      <c r="A487"/>
      <c r="B487"/>
      <c r="D487"/>
      <c r="E487"/>
      <c r="F487"/>
    </row>
    <row r="488" spans="1:6" x14ac:dyDescent="0.2">
      <c r="A488"/>
      <c r="B488"/>
      <c r="D488"/>
      <c r="E488"/>
      <c r="F488"/>
    </row>
    <row r="489" spans="1:6" x14ac:dyDescent="0.2">
      <c r="A489"/>
      <c r="B489"/>
      <c r="D489"/>
      <c r="E489"/>
      <c r="F489"/>
    </row>
    <row r="490" spans="1:6" x14ac:dyDescent="0.2">
      <c r="A490"/>
      <c r="B490"/>
      <c r="D490"/>
      <c r="E490"/>
      <c r="F490"/>
    </row>
    <row r="491" spans="1:6" x14ac:dyDescent="0.2">
      <c r="A491"/>
      <c r="B491"/>
      <c r="D491"/>
      <c r="E491"/>
      <c r="F491"/>
    </row>
    <row r="492" spans="1:6" x14ac:dyDescent="0.2">
      <c r="A492"/>
      <c r="B492"/>
      <c r="D492"/>
      <c r="E492"/>
      <c r="F492"/>
    </row>
    <row r="493" spans="1:6" x14ac:dyDescent="0.2">
      <c r="A493"/>
      <c r="B493"/>
      <c r="D493"/>
      <c r="E493"/>
      <c r="F493"/>
    </row>
    <row r="494" spans="1:6" x14ac:dyDescent="0.2">
      <c r="A494"/>
      <c r="B494"/>
      <c r="D494"/>
      <c r="E494"/>
      <c r="F494"/>
    </row>
    <row r="495" spans="1:6" x14ac:dyDescent="0.2">
      <c r="A495"/>
      <c r="B495"/>
      <c r="D495"/>
      <c r="E495"/>
      <c r="F495"/>
    </row>
    <row r="496" spans="1:6" x14ac:dyDescent="0.2">
      <c r="A496"/>
      <c r="B496"/>
      <c r="D496"/>
      <c r="E496"/>
      <c r="F496"/>
    </row>
    <row r="497" spans="1:6" x14ac:dyDescent="0.2">
      <c r="A497"/>
      <c r="B497"/>
      <c r="D497"/>
      <c r="E497"/>
      <c r="F497"/>
    </row>
    <row r="498" spans="1:6" x14ac:dyDescent="0.2">
      <c r="A498"/>
      <c r="B498"/>
      <c r="D498"/>
      <c r="E498"/>
      <c r="F498"/>
    </row>
    <row r="499" spans="1:6" x14ac:dyDescent="0.2">
      <c r="A499"/>
      <c r="B499"/>
      <c r="D499"/>
      <c r="E499"/>
      <c r="F499"/>
    </row>
    <row r="500" spans="1:6" x14ac:dyDescent="0.2">
      <c r="A500"/>
      <c r="B500"/>
      <c r="D500"/>
      <c r="E500"/>
      <c r="F500"/>
    </row>
    <row r="501" spans="1:6" x14ac:dyDescent="0.2">
      <c r="A501"/>
      <c r="B501"/>
      <c r="D501"/>
      <c r="E501"/>
      <c r="F501"/>
    </row>
    <row r="502" spans="1:6" x14ac:dyDescent="0.2">
      <c r="A502"/>
      <c r="B502"/>
      <c r="D502"/>
      <c r="E502"/>
      <c r="F502"/>
    </row>
    <row r="503" spans="1:6" x14ac:dyDescent="0.2">
      <c r="A503"/>
      <c r="B503"/>
      <c r="D503"/>
      <c r="E503"/>
      <c r="F503"/>
    </row>
    <row r="504" spans="1:6" x14ac:dyDescent="0.2">
      <c r="A504"/>
      <c r="B504"/>
      <c r="D504"/>
      <c r="E504"/>
      <c r="F504"/>
    </row>
    <row r="505" spans="1:6" x14ac:dyDescent="0.2">
      <c r="A505"/>
      <c r="B505"/>
      <c r="D505"/>
      <c r="E505"/>
      <c r="F505"/>
    </row>
    <row r="506" spans="1:6" x14ac:dyDescent="0.2">
      <c r="A506"/>
      <c r="B506"/>
      <c r="D506"/>
      <c r="E506"/>
      <c r="F506"/>
    </row>
    <row r="507" spans="1:6" x14ac:dyDescent="0.2">
      <c r="A507"/>
      <c r="B507"/>
      <c r="D507"/>
      <c r="E507"/>
      <c r="F507"/>
    </row>
    <row r="508" spans="1:6" x14ac:dyDescent="0.2">
      <c r="A508"/>
      <c r="B508"/>
      <c r="D508"/>
      <c r="E508"/>
      <c r="F508"/>
    </row>
    <row r="509" spans="1:6" x14ac:dyDescent="0.2">
      <c r="A509"/>
      <c r="B509"/>
      <c r="D509"/>
      <c r="E509"/>
      <c r="F509"/>
    </row>
    <row r="510" spans="1:6" x14ac:dyDescent="0.2">
      <c r="A510"/>
      <c r="B510"/>
      <c r="D510"/>
      <c r="E510"/>
      <c r="F510"/>
    </row>
    <row r="511" spans="1:6" x14ac:dyDescent="0.2">
      <c r="A511"/>
      <c r="B511"/>
      <c r="D511"/>
      <c r="E511"/>
      <c r="F511"/>
    </row>
    <row r="512" spans="1:6" x14ac:dyDescent="0.2">
      <c r="A512"/>
      <c r="B512"/>
      <c r="D512"/>
      <c r="E512"/>
      <c r="F512"/>
    </row>
    <row r="513" spans="1:6" x14ac:dyDescent="0.2">
      <c r="A513"/>
      <c r="B513"/>
      <c r="D513"/>
      <c r="E513"/>
      <c r="F513"/>
    </row>
    <row r="514" spans="1:6" x14ac:dyDescent="0.2">
      <c r="A514"/>
      <c r="B514"/>
      <c r="D514"/>
      <c r="E514"/>
      <c r="F514"/>
    </row>
    <row r="515" spans="1:6" x14ac:dyDescent="0.2">
      <c r="A515"/>
      <c r="B515"/>
      <c r="D515"/>
      <c r="E515"/>
      <c r="F515"/>
    </row>
    <row r="516" spans="1:6" x14ac:dyDescent="0.2">
      <c r="A516"/>
      <c r="B516"/>
      <c r="D516"/>
      <c r="E516"/>
      <c r="F516"/>
    </row>
    <row r="517" spans="1:6" x14ac:dyDescent="0.2">
      <c r="A517"/>
      <c r="B517"/>
      <c r="D517"/>
      <c r="E517"/>
      <c r="F517"/>
    </row>
    <row r="518" spans="1:6" x14ac:dyDescent="0.2">
      <c r="A518"/>
      <c r="B518"/>
      <c r="D518"/>
      <c r="E518"/>
      <c r="F518"/>
    </row>
    <row r="519" spans="1:6" x14ac:dyDescent="0.2">
      <c r="A519"/>
      <c r="B519"/>
      <c r="D519"/>
      <c r="E519"/>
      <c r="F519"/>
    </row>
    <row r="520" spans="1:6" x14ac:dyDescent="0.2">
      <c r="A520"/>
      <c r="B520"/>
      <c r="D520"/>
      <c r="E520"/>
      <c r="F520"/>
    </row>
    <row r="521" spans="1:6" x14ac:dyDescent="0.2">
      <c r="A521"/>
      <c r="B521"/>
      <c r="D521"/>
      <c r="E521"/>
      <c r="F521"/>
    </row>
    <row r="522" spans="1:6" x14ac:dyDescent="0.2">
      <c r="A522"/>
      <c r="B522"/>
      <c r="D522"/>
      <c r="E522"/>
      <c r="F522"/>
    </row>
    <row r="523" spans="1:6" x14ac:dyDescent="0.2">
      <c r="A523"/>
      <c r="B523"/>
      <c r="D523"/>
      <c r="E523"/>
      <c r="F523"/>
    </row>
    <row r="524" spans="1:6" x14ac:dyDescent="0.2">
      <c r="A524"/>
      <c r="B524"/>
      <c r="D524"/>
      <c r="E524"/>
      <c r="F524"/>
    </row>
    <row r="525" spans="1:6" x14ac:dyDescent="0.2">
      <c r="A525"/>
      <c r="B525"/>
      <c r="D525"/>
      <c r="E525"/>
      <c r="F525"/>
    </row>
    <row r="526" spans="1:6" x14ac:dyDescent="0.2">
      <c r="A526"/>
      <c r="B526"/>
      <c r="D526"/>
      <c r="E526"/>
      <c r="F526"/>
    </row>
    <row r="527" spans="1:6" x14ac:dyDescent="0.2">
      <c r="A527"/>
      <c r="B527"/>
      <c r="D527"/>
      <c r="E527"/>
      <c r="F527"/>
    </row>
    <row r="528" spans="1:6" x14ac:dyDescent="0.2">
      <c r="A528"/>
      <c r="B528"/>
      <c r="D528"/>
      <c r="E528"/>
      <c r="F528"/>
    </row>
    <row r="529" spans="1:6" x14ac:dyDescent="0.2">
      <c r="A529"/>
      <c r="B529"/>
      <c r="D529"/>
      <c r="E529"/>
      <c r="F529"/>
    </row>
    <row r="530" spans="1:6" x14ac:dyDescent="0.2">
      <c r="A530"/>
      <c r="B530"/>
      <c r="D530"/>
      <c r="E530"/>
      <c r="F530"/>
    </row>
    <row r="531" spans="1:6" x14ac:dyDescent="0.2">
      <c r="A531"/>
      <c r="B531"/>
      <c r="D531"/>
      <c r="E531"/>
      <c r="F531"/>
    </row>
    <row r="532" spans="1:6" x14ac:dyDescent="0.2">
      <c r="A532"/>
      <c r="B532"/>
      <c r="D532"/>
      <c r="E532"/>
      <c r="F532"/>
    </row>
    <row r="533" spans="1:6" x14ac:dyDescent="0.2">
      <c r="A533"/>
      <c r="B533"/>
      <c r="D533"/>
      <c r="E533"/>
      <c r="F533"/>
    </row>
    <row r="534" spans="1:6" x14ac:dyDescent="0.2">
      <c r="A534"/>
      <c r="B534"/>
      <c r="D534"/>
      <c r="E534"/>
      <c r="F534"/>
    </row>
    <row r="535" spans="1:6" x14ac:dyDescent="0.2">
      <c r="A535"/>
      <c r="B535"/>
      <c r="D535"/>
      <c r="E535"/>
      <c r="F535"/>
    </row>
    <row r="536" spans="1:6" x14ac:dyDescent="0.2">
      <c r="A536"/>
      <c r="B536"/>
      <c r="D536"/>
      <c r="E536"/>
      <c r="F536"/>
    </row>
    <row r="537" spans="1:6" x14ac:dyDescent="0.2">
      <c r="A537"/>
      <c r="B537"/>
      <c r="D537"/>
      <c r="E537"/>
      <c r="F537"/>
    </row>
    <row r="538" spans="1:6" x14ac:dyDescent="0.2">
      <c r="A538"/>
      <c r="B538"/>
      <c r="D538"/>
      <c r="E538"/>
      <c r="F538"/>
    </row>
    <row r="539" spans="1:6" x14ac:dyDescent="0.2">
      <c r="A539"/>
      <c r="B539"/>
      <c r="D539"/>
      <c r="E539"/>
      <c r="F539"/>
    </row>
    <row r="540" spans="1:6" x14ac:dyDescent="0.2">
      <c r="A540"/>
      <c r="B540"/>
      <c r="D540"/>
      <c r="E540"/>
      <c r="F540"/>
    </row>
    <row r="541" spans="1:6" x14ac:dyDescent="0.2">
      <c r="A541"/>
      <c r="B541"/>
      <c r="D541"/>
      <c r="E541"/>
      <c r="F541"/>
    </row>
    <row r="542" spans="1:6" x14ac:dyDescent="0.2">
      <c r="A542"/>
      <c r="B542"/>
      <c r="D542"/>
      <c r="E542"/>
      <c r="F542"/>
    </row>
    <row r="543" spans="1:6" x14ac:dyDescent="0.2">
      <c r="A543"/>
      <c r="B543"/>
      <c r="D543"/>
      <c r="E543"/>
      <c r="F543"/>
    </row>
    <row r="544" spans="1:6" x14ac:dyDescent="0.2">
      <c r="A544"/>
      <c r="B544"/>
      <c r="D544"/>
      <c r="E544"/>
      <c r="F544"/>
    </row>
    <row r="545" spans="1:6" x14ac:dyDescent="0.2">
      <c r="A545"/>
      <c r="B545"/>
      <c r="D545"/>
      <c r="E545"/>
      <c r="F545"/>
    </row>
    <row r="546" spans="1:6" x14ac:dyDescent="0.2">
      <c r="A546"/>
      <c r="B546"/>
      <c r="D546"/>
      <c r="E546"/>
      <c r="F546"/>
    </row>
    <row r="547" spans="1:6" x14ac:dyDescent="0.2">
      <c r="A547"/>
      <c r="B547"/>
      <c r="D547"/>
      <c r="E547"/>
      <c r="F547"/>
    </row>
    <row r="548" spans="1:6" x14ac:dyDescent="0.2">
      <c r="A548"/>
      <c r="B548"/>
      <c r="D548"/>
      <c r="E548"/>
      <c r="F548"/>
    </row>
    <row r="549" spans="1:6" x14ac:dyDescent="0.2">
      <c r="A549"/>
      <c r="B549"/>
      <c r="D549"/>
      <c r="E549"/>
      <c r="F549"/>
    </row>
    <row r="550" spans="1:6" x14ac:dyDescent="0.2">
      <c r="A550"/>
      <c r="B550"/>
      <c r="D550"/>
      <c r="E550"/>
      <c r="F550"/>
    </row>
    <row r="551" spans="1:6" x14ac:dyDescent="0.2">
      <c r="A551"/>
      <c r="B551"/>
      <c r="D551"/>
      <c r="E551"/>
      <c r="F551"/>
    </row>
    <row r="552" spans="1:6" x14ac:dyDescent="0.2">
      <c r="A552"/>
      <c r="B552"/>
      <c r="D552"/>
      <c r="E552"/>
      <c r="F552"/>
    </row>
    <row r="553" spans="1:6" x14ac:dyDescent="0.2">
      <c r="A553"/>
      <c r="B553"/>
      <c r="D553"/>
      <c r="E553"/>
      <c r="F553"/>
    </row>
    <row r="554" spans="1:6" x14ac:dyDescent="0.2">
      <c r="A554"/>
      <c r="B554"/>
      <c r="D554"/>
      <c r="E554"/>
      <c r="F554"/>
    </row>
    <row r="555" spans="1:6" x14ac:dyDescent="0.2">
      <c r="A555"/>
      <c r="B555"/>
      <c r="D555"/>
      <c r="E555"/>
      <c r="F555"/>
    </row>
    <row r="556" spans="1:6" x14ac:dyDescent="0.2">
      <c r="A556"/>
      <c r="B556"/>
      <c r="D556"/>
      <c r="E556"/>
      <c r="F556"/>
    </row>
    <row r="557" spans="1:6" x14ac:dyDescent="0.2">
      <c r="A557"/>
      <c r="B557"/>
      <c r="D557"/>
      <c r="E557"/>
      <c r="F557"/>
    </row>
    <row r="558" spans="1:6" x14ac:dyDescent="0.2">
      <c r="A558"/>
      <c r="B558"/>
      <c r="D558"/>
      <c r="E558"/>
      <c r="F558"/>
    </row>
    <row r="559" spans="1:6" x14ac:dyDescent="0.2">
      <c r="A559"/>
      <c r="B559"/>
      <c r="D559"/>
      <c r="E559"/>
      <c r="F559"/>
    </row>
    <row r="560" spans="1:6" x14ac:dyDescent="0.2">
      <c r="A560"/>
      <c r="B560"/>
      <c r="D560"/>
      <c r="E560"/>
      <c r="F560"/>
    </row>
    <row r="561" spans="1:6" x14ac:dyDescent="0.2">
      <c r="A561"/>
      <c r="B561"/>
      <c r="D561"/>
      <c r="E561"/>
      <c r="F561"/>
    </row>
    <row r="562" spans="1:6" x14ac:dyDescent="0.2">
      <c r="A562"/>
      <c r="B562"/>
      <c r="D562"/>
      <c r="E562"/>
      <c r="F562"/>
    </row>
    <row r="563" spans="1:6" x14ac:dyDescent="0.2">
      <c r="A563"/>
      <c r="B563"/>
      <c r="D563"/>
      <c r="E563"/>
      <c r="F563"/>
    </row>
    <row r="564" spans="1:6" x14ac:dyDescent="0.2">
      <c r="A564"/>
      <c r="B564"/>
      <c r="D564"/>
      <c r="E564"/>
      <c r="F564"/>
    </row>
    <row r="565" spans="1:6" x14ac:dyDescent="0.2">
      <c r="A565"/>
      <c r="B565"/>
      <c r="D565"/>
      <c r="E565"/>
      <c r="F565"/>
    </row>
    <row r="566" spans="1:6" x14ac:dyDescent="0.2">
      <c r="A566"/>
      <c r="B566"/>
      <c r="D566"/>
      <c r="E566"/>
      <c r="F566"/>
    </row>
    <row r="567" spans="1:6" x14ac:dyDescent="0.2">
      <c r="A567"/>
      <c r="B567"/>
      <c r="D567"/>
      <c r="E567"/>
      <c r="F567"/>
    </row>
    <row r="568" spans="1:6" x14ac:dyDescent="0.2">
      <c r="A568"/>
      <c r="B568"/>
      <c r="D568"/>
      <c r="E568"/>
      <c r="F568"/>
    </row>
    <row r="569" spans="1:6" x14ac:dyDescent="0.2">
      <c r="A569"/>
      <c r="B569"/>
      <c r="D569"/>
      <c r="E569"/>
      <c r="F569"/>
    </row>
    <row r="570" spans="1:6" x14ac:dyDescent="0.2">
      <c r="A570"/>
      <c r="B570"/>
      <c r="D570"/>
      <c r="E570"/>
      <c r="F570"/>
    </row>
    <row r="571" spans="1:6" x14ac:dyDescent="0.2">
      <c r="A571"/>
      <c r="B571"/>
      <c r="D571"/>
      <c r="E571"/>
      <c r="F571"/>
    </row>
    <row r="572" spans="1:6" x14ac:dyDescent="0.2">
      <c r="A572"/>
      <c r="B572"/>
      <c r="D572"/>
      <c r="E572"/>
      <c r="F572"/>
    </row>
    <row r="573" spans="1:6" x14ac:dyDescent="0.2">
      <c r="A573"/>
      <c r="B573"/>
      <c r="D573"/>
      <c r="E573"/>
      <c r="F573"/>
    </row>
    <row r="574" spans="1:6" x14ac:dyDescent="0.2">
      <c r="A574"/>
      <c r="B574"/>
      <c r="D574"/>
      <c r="E574"/>
      <c r="F574"/>
    </row>
    <row r="575" spans="1:6" x14ac:dyDescent="0.2">
      <c r="A575"/>
      <c r="B575"/>
      <c r="D575"/>
      <c r="E575"/>
      <c r="F575"/>
    </row>
    <row r="576" spans="1:6" x14ac:dyDescent="0.2">
      <c r="A576"/>
      <c r="B576"/>
      <c r="D576"/>
      <c r="E576"/>
      <c r="F576"/>
    </row>
    <row r="577" spans="1:6" x14ac:dyDescent="0.2">
      <c r="A577"/>
      <c r="B577"/>
      <c r="D577"/>
      <c r="E577"/>
      <c r="F577"/>
    </row>
    <row r="578" spans="1:6" x14ac:dyDescent="0.2">
      <c r="A578"/>
      <c r="B578"/>
      <c r="D578"/>
      <c r="E578"/>
      <c r="F578"/>
    </row>
    <row r="579" spans="1:6" x14ac:dyDescent="0.2">
      <c r="A579"/>
      <c r="B579"/>
      <c r="D579"/>
      <c r="E579"/>
      <c r="F579"/>
    </row>
    <row r="580" spans="1:6" x14ac:dyDescent="0.2">
      <c r="A580"/>
      <c r="B580"/>
      <c r="D580"/>
      <c r="E580"/>
      <c r="F580"/>
    </row>
    <row r="581" spans="1:6" x14ac:dyDescent="0.2">
      <c r="A581"/>
      <c r="B581"/>
      <c r="D581"/>
      <c r="E581"/>
      <c r="F581"/>
    </row>
    <row r="582" spans="1:6" x14ac:dyDescent="0.2">
      <c r="A582"/>
      <c r="B582"/>
      <c r="D582"/>
      <c r="E582"/>
      <c r="F582"/>
    </row>
    <row r="583" spans="1:6" x14ac:dyDescent="0.2">
      <c r="A583"/>
      <c r="B583"/>
      <c r="D583"/>
      <c r="E583"/>
      <c r="F583"/>
    </row>
    <row r="584" spans="1:6" x14ac:dyDescent="0.2">
      <c r="A584"/>
      <c r="B584"/>
      <c r="D584"/>
      <c r="E584"/>
      <c r="F584"/>
    </row>
    <row r="585" spans="1:6" x14ac:dyDescent="0.2">
      <c r="A585"/>
      <c r="B585"/>
      <c r="D585"/>
      <c r="E585"/>
      <c r="F585"/>
    </row>
    <row r="586" spans="1:6" x14ac:dyDescent="0.2">
      <c r="A586"/>
      <c r="B586"/>
      <c r="D586"/>
      <c r="E586"/>
      <c r="F586"/>
    </row>
    <row r="587" spans="1:6" x14ac:dyDescent="0.2">
      <c r="A587"/>
      <c r="B587"/>
      <c r="D587"/>
      <c r="E587"/>
      <c r="F587"/>
    </row>
    <row r="588" spans="1:6" x14ac:dyDescent="0.2">
      <c r="A588"/>
      <c r="B588"/>
      <c r="D588"/>
      <c r="E588"/>
      <c r="F588"/>
    </row>
    <row r="589" spans="1:6" x14ac:dyDescent="0.2">
      <c r="A589"/>
      <c r="B589"/>
      <c r="D589"/>
      <c r="E589"/>
      <c r="F589"/>
    </row>
    <row r="590" spans="1:6" x14ac:dyDescent="0.2">
      <c r="A590"/>
      <c r="B590"/>
      <c r="D590"/>
      <c r="E590"/>
      <c r="F590"/>
    </row>
    <row r="591" spans="1:6" x14ac:dyDescent="0.2">
      <c r="A591"/>
      <c r="B591"/>
      <c r="D591"/>
      <c r="E591"/>
      <c r="F591"/>
    </row>
    <row r="592" spans="1:6" x14ac:dyDescent="0.2">
      <c r="A592"/>
      <c r="B592"/>
      <c r="D592"/>
      <c r="E592"/>
      <c r="F592"/>
    </row>
    <row r="593" spans="1:6" x14ac:dyDescent="0.2">
      <c r="A593"/>
      <c r="B593"/>
      <c r="D593"/>
      <c r="E593"/>
      <c r="F593"/>
    </row>
    <row r="594" spans="1:6" x14ac:dyDescent="0.2">
      <c r="A594"/>
      <c r="B594"/>
      <c r="D594"/>
      <c r="E594"/>
      <c r="F594"/>
    </row>
    <row r="595" spans="1:6" x14ac:dyDescent="0.2">
      <c r="A595"/>
      <c r="B595"/>
      <c r="D595"/>
      <c r="E595"/>
      <c r="F595"/>
    </row>
    <row r="596" spans="1:6" x14ac:dyDescent="0.2">
      <c r="A596"/>
      <c r="B596"/>
      <c r="D596"/>
      <c r="E596"/>
      <c r="F596"/>
    </row>
    <row r="597" spans="1:6" x14ac:dyDescent="0.2">
      <c r="A597"/>
      <c r="B597"/>
      <c r="D597"/>
      <c r="E597"/>
      <c r="F597"/>
    </row>
    <row r="598" spans="1:6" x14ac:dyDescent="0.2">
      <c r="A598"/>
      <c r="B598"/>
      <c r="D598"/>
      <c r="E598"/>
      <c r="F598"/>
    </row>
    <row r="599" spans="1:6" x14ac:dyDescent="0.2">
      <c r="A599"/>
      <c r="B599"/>
      <c r="D599"/>
      <c r="E599"/>
      <c r="F599"/>
    </row>
    <row r="600" spans="1:6" x14ac:dyDescent="0.2">
      <c r="A600"/>
      <c r="B600"/>
      <c r="D600"/>
      <c r="E600"/>
      <c r="F600"/>
    </row>
    <row r="601" spans="1:6" x14ac:dyDescent="0.2">
      <c r="A601"/>
      <c r="B601"/>
      <c r="D601"/>
      <c r="E601"/>
      <c r="F601"/>
    </row>
    <row r="602" spans="1:6" x14ac:dyDescent="0.2">
      <c r="A602"/>
      <c r="B602"/>
      <c r="D602"/>
      <c r="E602"/>
      <c r="F602"/>
    </row>
    <row r="603" spans="1:6" x14ac:dyDescent="0.2">
      <c r="A603"/>
      <c r="B603"/>
      <c r="D603"/>
      <c r="E603"/>
      <c r="F603"/>
    </row>
    <row r="604" spans="1:6" x14ac:dyDescent="0.2">
      <c r="A604"/>
      <c r="B604"/>
      <c r="D604"/>
      <c r="E604"/>
      <c r="F604"/>
    </row>
    <row r="605" spans="1:6" x14ac:dyDescent="0.2">
      <c r="A605"/>
      <c r="B605"/>
      <c r="D605"/>
      <c r="E605"/>
      <c r="F605"/>
    </row>
    <row r="606" spans="1:6" x14ac:dyDescent="0.2">
      <c r="A606"/>
      <c r="B606"/>
      <c r="D606"/>
      <c r="E606"/>
      <c r="F606"/>
    </row>
    <row r="607" spans="1:6" x14ac:dyDescent="0.2">
      <c r="A607"/>
      <c r="B607"/>
      <c r="D607"/>
      <c r="E607"/>
      <c r="F607"/>
    </row>
    <row r="608" spans="1:6" x14ac:dyDescent="0.2">
      <c r="A608"/>
      <c r="B608"/>
      <c r="D608"/>
      <c r="E608"/>
      <c r="F608"/>
    </row>
    <row r="609" spans="1:6" x14ac:dyDescent="0.2">
      <c r="A609"/>
      <c r="B609"/>
      <c r="D609"/>
      <c r="E609"/>
      <c r="F609"/>
    </row>
    <row r="610" spans="1:6" x14ac:dyDescent="0.2">
      <c r="A610"/>
      <c r="B610"/>
      <c r="D610"/>
      <c r="E610"/>
      <c r="F610"/>
    </row>
    <row r="611" spans="1:6" x14ac:dyDescent="0.2">
      <c r="A611"/>
      <c r="B611"/>
      <c r="D611"/>
      <c r="E611"/>
      <c r="F611"/>
    </row>
    <row r="612" spans="1:6" x14ac:dyDescent="0.2">
      <c r="A612"/>
      <c r="B612"/>
      <c r="D612"/>
      <c r="E612"/>
      <c r="F612"/>
    </row>
    <row r="613" spans="1:6" x14ac:dyDescent="0.2">
      <c r="A613"/>
      <c r="B613"/>
      <c r="D613"/>
      <c r="E613"/>
      <c r="F613"/>
    </row>
    <row r="614" spans="1:6" x14ac:dyDescent="0.2">
      <c r="A614"/>
      <c r="B614"/>
      <c r="D614"/>
      <c r="E614"/>
      <c r="F614"/>
    </row>
    <row r="615" spans="1:6" x14ac:dyDescent="0.2">
      <c r="A615"/>
      <c r="B615"/>
      <c r="D615"/>
      <c r="E615"/>
      <c r="F615"/>
    </row>
    <row r="616" spans="1:6" x14ac:dyDescent="0.2">
      <c r="A616"/>
      <c r="B616"/>
      <c r="D616"/>
      <c r="E616"/>
      <c r="F616"/>
    </row>
    <row r="617" spans="1:6" x14ac:dyDescent="0.2">
      <c r="A617"/>
      <c r="B617"/>
      <c r="D617"/>
      <c r="E617"/>
      <c r="F617"/>
    </row>
    <row r="618" spans="1:6" x14ac:dyDescent="0.2">
      <c r="A618"/>
      <c r="B618"/>
      <c r="D618"/>
      <c r="E618"/>
      <c r="F618"/>
    </row>
    <row r="619" spans="1:6" x14ac:dyDescent="0.2">
      <c r="A619"/>
      <c r="B619"/>
      <c r="D619"/>
      <c r="E619"/>
      <c r="F619"/>
    </row>
    <row r="620" spans="1:6" x14ac:dyDescent="0.2">
      <c r="A620"/>
      <c r="B620"/>
      <c r="D620"/>
      <c r="E620"/>
      <c r="F620"/>
    </row>
    <row r="621" spans="1:6" x14ac:dyDescent="0.2">
      <c r="A621"/>
      <c r="B621"/>
      <c r="D621"/>
      <c r="E621"/>
      <c r="F621"/>
    </row>
    <row r="622" spans="1:6" x14ac:dyDescent="0.2">
      <c r="A622"/>
      <c r="B622"/>
      <c r="D622"/>
      <c r="E622"/>
      <c r="F622"/>
    </row>
    <row r="623" spans="1:6" x14ac:dyDescent="0.2">
      <c r="A623"/>
      <c r="B623"/>
      <c r="D623"/>
      <c r="E623"/>
      <c r="F623"/>
    </row>
    <row r="624" spans="1:6" x14ac:dyDescent="0.2">
      <c r="A624"/>
      <c r="B624"/>
      <c r="D624"/>
      <c r="E624"/>
      <c r="F624"/>
    </row>
    <row r="625" spans="1:6" x14ac:dyDescent="0.2">
      <c r="A625"/>
      <c r="B625"/>
      <c r="D625"/>
      <c r="E625"/>
      <c r="F625"/>
    </row>
    <row r="626" spans="1:6" x14ac:dyDescent="0.2">
      <c r="A626"/>
      <c r="B626"/>
      <c r="D626"/>
      <c r="E626"/>
      <c r="F626"/>
    </row>
    <row r="627" spans="1:6" x14ac:dyDescent="0.2">
      <c r="A627"/>
      <c r="B627"/>
      <c r="D627"/>
      <c r="E627"/>
      <c r="F627"/>
    </row>
    <row r="628" spans="1:6" x14ac:dyDescent="0.2">
      <c r="A628"/>
      <c r="B628"/>
      <c r="D628"/>
      <c r="E628"/>
      <c r="F628"/>
    </row>
    <row r="629" spans="1:6" x14ac:dyDescent="0.2">
      <c r="A629"/>
      <c r="B629"/>
      <c r="D629"/>
      <c r="E629"/>
      <c r="F629"/>
    </row>
    <row r="630" spans="1:6" x14ac:dyDescent="0.2">
      <c r="A630"/>
      <c r="B630"/>
      <c r="D630"/>
      <c r="E630"/>
      <c r="F630"/>
    </row>
    <row r="631" spans="1:6" x14ac:dyDescent="0.2">
      <c r="A631"/>
      <c r="B631"/>
      <c r="D631"/>
      <c r="E631"/>
      <c r="F631"/>
    </row>
    <row r="632" spans="1:6" x14ac:dyDescent="0.2">
      <c r="A632"/>
      <c r="B632"/>
      <c r="D632"/>
      <c r="E632"/>
      <c r="F632"/>
    </row>
    <row r="633" spans="1:6" x14ac:dyDescent="0.2">
      <c r="A633"/>
      <c r="B633"/>
      <c r="D633"/>
      <c r="E633"/>
      <c r="F633"/>
    </row>
    <row r="634" spans="1:6" x14ac:dyDescent="0.2">
      <c r="A634"/>
      <c r="B634"/>
      <c r="D634"/>
      <c r="E634"/>
      <c r="F634"/>
    </row>
    <row r="635" spans="1:6" x14ac:dyDescent="0.2">
      <c r="A635"/>
      <c r="B635"/>
      <c r="D635"/>
      <c r="E635"/>
      <c r="F635"/>
    </row>
    <row r="636" spans="1:6" x14ac:dyDescent="0.2">
      <c r="A636"/>
      <c r="B636"/>
      <c r="D636"/>
      <c r="E636"/>
      <c r="F636"/>
    </row>
    <row r="637" spans="1:6" x14ac:dyDescent="0.2">
      <c r="A637"/>
      <c r="B637"/>
      <c r="D637"/>
      <c r="E637"/>
      <c r="F637"/>
    </row>
    <row r="638" spans="1:6" x14ac:dyDescent="0.2">
      <c r="A638"/>
      <c r="B638"/>
      <c r="D638"/>
      <c r="E638"/>
      <c r="F638"/>
    </row>
    <row r="639" spans="1:6" x14ac:dyDescent="0.2">
      <c r="A639"/>
      <c r="B639"/>
      <c r="D639"/>
      <c r="E639"/>
      <c r="F639"/>
    </row>
    <row r="640" spans="1:6" x14ac:dyDescent="0.2">
      <c r="A640"/>
      <c r="B640"/>
      <c r="D640"/>
      <c r="E640"/>
      <c r="F640"/>
    </row>
    <row r="641" spans="1:6" x14ac:dyDescent="0.2">
      <c r="A641"/>
      <c r="B641"/>
      <c r="D641"/>
      <c r="E641"/>
      <c r="F641"/>
    </row>
    <row r="642" spans="1:6" x14ac:dyDescent="0.2">
      <c r="A642"/>
      <c r="B642"/>
      <c r="D642"/>
      <c r="E642"/>
      <c r="F642"/>
    </row>
    <row r="643" spans="1:6" x14ac:dyDescent="0.2">
      <c r="A643"/>
      <c r="B643"/>
      <c r="D643"/>
      <c r="E643"/>
      <c r="F643"/>
    </row>
    <row r="644" spans="1:6" x14ac:dyDescent="0.2">
      <c r="A644"/>
      <c r="B644"/>
      <c r="D644"/>
      <c r="E644"/>
      <c r="F644"/>
    </row>
    <row r="645" spans="1:6" x14ac:dyDescent="0.2">
      <c r="A645"/>
      <c r="B645"/>
      <c r="D645"/>
      <c r="E645"/>
      <c r="F645"/>
    </row>
    <row r="646" spans="1:6" x14ac:dyDescent="0.2">
      <c r="A646"/>
      <c r="B646"/>
      <c r="D646"/>
      <c r="E646"/>
      <c r="F646"/>
    </row>
    <row r="647" spans="1:6" x14ac:dyDescent="0.2">
      <c r="A647"/>
      <c r="B647"/>
      <c r="D647"/>
      <c r="E647"/>
      <c r="F647"/>
    </row>
    <row r="648" spans="1:6" x14ac:dyDescent="0.2">
      <c r="A648"/>
      <c r="B648"/>
      <c r="D648"/>
      <c r="E648"/>
      <c r="F648"/>
    </row>
    <row r="649" spans="1:6" x14ac:dyDescent="0.2">
      <c r="A649"/>
      <c r="B649"/>
      <c r="D649"/>
      <c r="E649"/>
      <c r="F649"/>
    </row>
    <row r="650" spans="1:6" x14ac:dyDescent="0.2">
      <c r="A650"/>
      <c r="B650"/>
      <c r="D650"/>
      <c r="E650"/>
      <c r="F650"/>
    </row>
    <row r="651" spans="1:6" x14ac:dyDescent="0.2">
      <c r="A651"/>
      <c r="B651"/>
      <c r="D651"/>
      <c r="E651"/>
      <c r="F651"/>
    </row>
    <row r="652" spans="1:6" x14ac:dyDescent="0.2">
      <c r="A652"/>
      <c r="B652"/>
      <c r="D652"/>
      <c r="E652"/>
      <c r="F652"/>
    </row>
    <row r="653" spans="1:6" x14ac:dyDescent="0.2">
      <c r="A653"/>
      <c r="B653"/>
      <c r="D653"/>
      <c r="E653"/>
      <c r="F653"/>
    </row>
    <row r="654" spans="1:6" x14ac:dyDescent="0.2">
      <c r="A654"/>
      <c r="B654"/>
      <c r="D654"/>
      <c r="E654"/>
      <c r="F654"/>
    </row>
    <row r="655" spans="1:6" x14ac:dyDescent="0.2">
      <c r="A655"/>
      <c r="B655"/>
      <c r="D655"/>
      <c r="E655"/>
      <c r="F655"/>
    </row>
    <row r="656" spans="1:6" x14ac:dyDescent="0.2">
      <c r="A656"/>
      <c r="B656"/>
      <c r="D656"/>
      <c r="E656"/>
      <c r="F656"/>
    </row>
    <row r="657" spans="1:6" x14ac:dyDescent="0.2">
      <c r="A657"/>
      <c r="B657"/>
      <c r="D657"/>
      <c r="E657"/>
      <c r="F657"/>
    </row>
    <row r="658" spans="1:6" x14ac:dyDescent="0.2">
      <c r="A658"/>
      <c r="B658"/>
      <c r="D658"/>
      <c r="E658"/>
      <c r="F658"/>
    </row>
    <row r="659" spans="1:6" x14ac:dyDescent="0.2">
      <c r="A659"/>
      <c r="B659"/>
      <c r="D659"/>
      <c r="E659"/>
      <c r="F659"/>
    </row>
    <row r="660" spans="1:6" x14ac:dyDescent="0.2">
      <c r="A660"/>
      <c r="B660"/>
      <c r="D660"/>
      <c r="E660"/>
      <c r="F660"/>
    </row>
    <row r="661" spans="1:6" x14ac:dyDescent="0.2">
      <c r="A661"/>
      <c r="B661"/>
      <c r="D661"/>
      <c r="E661"/>
      <c r="F661"/>
    </row>
    <row r="662" spans="1:6" x14ac:dyDescent="0.2">
      <c r="A662"/>
      <c r="B662"/>
      <c r="D662"/>
      <c r="E662"/>
      <c r="F662"/>
    </row>
    <row r="663" spans="1:6" x14ac:dyDescent="0.2">
      <c r="A663"/>
      <c r="B663"/>
      <c r="D663"/>
      <c r="E663"/>
      <c r="F663"/>
    </row>
    <row r="664" spans="1:6" x14ac:dyDescent="0.2">
      <c r="A664"/>
      <c r="B664"/>
      <c r="D664"/>
      <c r="E664"/>
      <c r="F664"/>
    </row>
    <row r="665" spans="1:6" x14ac:dyDescent="0.2">
      <c r="A665"/>
      <c r="B665"/>
      <c r="D665"/>
      <c r="E665"/>
      <c r="F665"/>
    </row>
    <row r="666" spans="1:6" x14ac:dyDescent="0.2">
      <c r="A666"/>
      <c r="B666"/>
      <c r="D666"/>
      <c r="E666"/>
      <c r="F666"/>
    </row>
    <row r="667" spans="1:6" x14ac:dyDescent="0.2">
      <c r="A667"/>
      <c r="B667"/>
      <c r="D667"/>
      <c r="E667"/>
      <c r="F667"/>
    </row>
    <row r="668" spans="1:6" x14ac:dyDescent="0.2">
      <c r="A668"/>
      <c r="B668"/>
      <c r="D668"/>
      <c r="E668"/>
      <c r="F668"/>
    </row>
    <row r="669" spans="1:6" x14ac:dyDescent="0.2">
      <c r="A669"/>
      <c r="B669"/>
      <c r="D669"/>
      <c r="E669"/>
      <c r="F669"/>
    </row>
    <row r="670" spans="1:6" x14ac:dyDescent="0.2">
      <c r="A670"/>
      <c r="B670"/>
      <c r="D670"/>
      <c r="E670"/>
      <c r="F670"/>
    </row>
    <row r="671" spans="1:6" x14ac:dyDescent="0.2">
      <c r="A671"/>
      <c r="B671"/>
      <c r="D671"/>
      <c r="E671"/>
      <c r="F671"/>
    </row>
    <row r="672" spans="1:6" x14ac:dyDescent="0.2">
      <c r="A672"/>
      <c r="B672"/>
      <c r="D672"/>
      <c r="E672"/>
      <c r="F672"/>
    </row>
    <row r="673" spans="1:6" x14ac:dyDescent="0.2">
      <c r="A673"/>
      <c r="B673"/>
      <c r="D673"/>
      <c r="E673"/>
      <c r="F673"/>
    </row>
    <row r="674" spans="1:6" x14ac:dyDescent="0.2">
      <c r="A674"/>
      <c r="B674"/>
      <c r="D674"/>
      <c r="E674"/>
      <c r="F674"/>
    </row>
    <row r="675" spans="1:6" x14ac:dyDescent="0.2">
      <c r="A675"/>
      <c r="B675"/>
      <c r="D675"/>
      <c r="E675"/>
      <c r="F675"/>
    </row>
    <row r="676" spans="1:6" x14ac:dyDescent="0.2">
      <c r="A676"/>
      <c r="B676"/>
      <c r="D676"/>
      <c r="E676"/>
      <c r="F676"/>
    </row>
    <row r="677" spans="1:6" x14ac:dyDescent="0.2">
      <c r="A677"/>
      <c r="B677"/>
      <c r="D677"/>
      <c r="E677"/>
      <c r="F677"/>
    </row>
    <row r="678" spans="1:6" x14ac:dyDescent="0.2">
      <c r="A678"/>
      <c r="B678"/>
      <c r="D678"/>
      <c r="E678"/>
      <c r="F678"/>
    </row>
    <row r="679" spans="1:6" x14ac:dyDescent="0.2">
      <c r="A679"/>
      <c r="B679"/>
      <c r="D679"/>
      <c r="E679"/>
      <c r="F679"/>
    </row>
    <row r="680" spans="1:6" x14ac:dyDescent="0.2">
      <c r="A680"/>
      <c r="B680"/>
      <c r="D680"/>
      <c r="E680"/>
      <c r="F680"/>
    </row>
    <row r="681" spans="1:6" x14ac:dyDescent="0.2">
      <c r="A681"/>
      <c r="B681"/>
      <c r="D681"/>
      <c r="E681"/>
      <c r="F681"/>
    </row>
    <row r="682" spans="1:6" x14ac:dyDescent="0.2">
      <c r="A682"/>
      <c r="B682"/>
      <c r="D682"/>
      <c r="E682"/>
      <c r="F682"/>
    </row>
    <row r="683" spans="1:6" x14ac:dyDescent="0.2">
      <c r="A683"/>
      <c r="B683"/>
      <c r="D683"/>
      <c r="E683"/>
      <c r="F683"/>
    </row>
    <row r="684" spans="1:6" x14ac:dyDescent="0.2">
      <c r="A684"/>
      <c r="B684"/>
      <c r="D684"/>
      <c r="E684"/>
      <c r="F684"/>
    </row>
    <row r="685" spans="1:6" x14ac:dyDescent="0.2">
      <c r="A685"/>
      <c r="B685"/>
      <c r="D685"/>
      <c r="E685"/>
      <c r="F685"/>
    </row>
    <row r="686" spans="1:6" x14ac:dyDescent="0.2">
      <c r="A686"/>
      <c r="B686"/>
      <c r="D686"/>
      <c r="E686"/>
      <c r="F686"/>
    </row>
    <row r="687" spans="1:6" x14ac:dyDescent="0.2">
      <c r="A687"/>
      <c r="B687"/>
      <c r="D687"/>
      <c r="E687"/>
      <c r="F687"/>
    </row>
    <row r="688" spans="1:6" x14ac:dyDescent="0.2">
      <c r="A688"/>
      <c r="B688"/>
      <c r="D688"/>
      <c r="E688"/>
      <c r="F688"/>
    </row>
    <row r="689" spans="1:6" x14ac:dyDescent="0.2">
      <c r="A689"/>
      <c r="B689"/>
      <c r="D689"/>
      <c r="E689"/>
      <c r="F689"/>
    </row>
    <row r="690" spans="1:6" x14ac:dyDescent="0.2">
      <c r="A690"/>
      <c r="B690"/>
      <c r="D690"/>
      <c r="E690"/>
      <c r="F690"/>
    </row>
    <row r="691" spans="1:6" x14ac:dyDescent="0.2">
      <c r="A691"/>
      <c r="B691"/>
      <c r="D691"/>
      <c r="E691"/>
      <c r="F691"/>
    </row>
    <row r="692" spans="1:6" x14ac:dyDescent="0.2">
      <c r="A692"/>
      <c r="B692"/>
      <c r="D692"/>
      <c r="E692"/>
      <c r="F692"/>
    </row>
    <row r="693" spans="1:6" x14ac:dyDescent="0.2">
      <c r="A693"/>
      <c r="B693"/>
      <c r="D693"/>
      <c r="E693"/>
      <c r="F693"/>
    </row>
    <row r="694" spans="1:6" x14ac:dyDescent="0.2">
      <c r="A694"/>
      <c r="B694"/>
      <c r="D694"/>
      <c r="E694"/>
      <c r="F694"/>
    </row>
    <row r="695" spans="1:6" x14ac:dyDescent="0.2">
      <c r="A695"/>
      <c r="B695"/>
      <c r="D695"/>
      <c r="E695"/>
      <c r="F695"/>
    </row>
    <row r="696" spans="1:6" x14ac:dyDescent="0.2">
      <c r="A696"/>
      <c r="B696"/>
      <c r="D696"/>
      <c r="E696"/>
      <c r="F696"/>
    </row>
    <row r="697" spans="1:6" x14ac:dyDescent="0.2">
      <c r="A697"/>
      <c r="B697"/>
      <c r="D697"/>
      <c r="E697"/>
      <c r="F697"/>
    </row>
    <row r="698" spans="1:6" x14ac:dyDescent="0.2">
      <c r="A698"/>
      <c r="B698"/>
      <c r="D698"/>
      <c r="E698"/>
      <c r="F698"/>
    </row>
    <row r="699" spans="1:6" x14ac:dyDescent="0.2">
      <c r="A699"/>
      <c r="B699"/>
      <c r="D699"/>
      <c r="E699"/>
      <c r="F699"/>
    </row>
    <row r="700" spans="1:6" x14ac:dyDescent="0.2">
      <c r="A700"/>
      <c r="B700"/>
      <c r="D700"/>
      <c r="E700"/>
      <c r="F700"/>
    </row>
    <row r="701" spans="1:6" x14ac:dyDescent="0.2">
      <c r="A701"/>
      <c r="B701"/>
      <c r="D701"/>
      <c r="E701"/>
      <c r="F701"/>
    </row>
    <row r="702" spans="1:6" x14ac:dyDescent="0.2">
      <c r="A702"/>
      <c r="B702"/>
      <c r="D702"/>
      <c r="E702"/>
      <c r="F702"/>
    </row>
    <row r="703" spans="1:6" x14ac:dyDescent="0.2">
      <c r="A703"/>
      <c r="B703"/>
      <c r="D703"/>
      <c r="E703"/>
      <c r="F703"/>
    </row>
    <row r="704" spans="1:6" x14ac:dyDescent="0.2">
      <c r="A704"/>
      <c r="B704"/>
      <c r="D704"/>
      <c r="E704"/>
      <c r="F704"/>
    </row>
    <row r="705" spans="1:6" x14ac:dyDescent="0.2">
      <c r="A705"/>
      <c r="B705"/>
      <c r="D705"/>
      <c r="E705"/>
      <c r="F705"/>
    </row>
    <row r="706" spans="1:6" x14ac:dyDescent="0.2">
      <c r="A706"/>
      <c r="B706"/>
      <c r="D706"/>
      <c r="E706"/>
      <c r="F706"/>
    </row>
    <row r="707" spans="1:6" x14ac:dyDescent="0.2">
      <c r="A707"/>
      <c r="B707"/>
      <c r="D707"/>
      <c r="E707"/>
      <c r="F707"/>
    </row>
    <row r="708" spans="1:6" x14ac:dyDescent="0.2">
      <c r="A708"/>
      <c r="B708"/>
      <c r="D708"/>
      <c r="E708"/>
      <c r="F708"/>
    </row>
    <row r="709" spans="1:6" x14ac:dyDescent="0.2">
      <c r="A709"/>
      <c r="B709"/>
      <c r="D709"/>
      <c r="E709"/>
      <c r="F709"/>
    </row>
    <row r="710" spans="1:6" x14ac:dyDescent="0.2">
      <c r="A710"/>
      <c r="B710"/>
      <c r="D710"/>
      <c r="E710"/>
      <c r="F710"/>
    </row>
    <row r="711" spans="1:6" x14ac:dyDescent="0.2">
      <c r="A711"/>
      <c r="B711"/>
      <c r="D711"/>
      <c r="E711"/>
      <c r="F711"/>
    </row>
    <row r="712" spans="1:6" x14ac:dyDescent="0.2">
      <c r="A712"/>
      <c r="B712"/>
      <c r="D712"/>
      <c r="E712"/>
      <c r="F712"/>
    </row>
    <row r="713" spans="1:6" x14ac:dyDescent="0.2">
      <c r="A713"/>
      <c r="B713"/>
      <c r="D713"/>
      <c r="E713"/>
      <c r="F713"/>
    </row>
    <row r="714" spans="1:6" x14ac:dyDescent="0.2">
      <c r="A714"/>
      <c r="B714"/>
      <c r="D714"/>
      <c r="E714"/>
      <c r="F714"/>
    </row>
    <row r="715" spans="1:6" x14ac:dyDescent="0.2">
      <c r="A715"/>
      <c r="B715"/>
      <c r="D715"/>
      <c r="E715"/>
      <c r="F715"/>
    </row>
    <row r="716" spans="1:6" x14ac:dyDescent="0.2">
      <c r="A716"/>
      <c r="B716"/>
      <c r="D716"/>
      <c r="E716"/>
      <c r="F716"/>
    </row>
    <row r="717" spans="1:6" x14ac:dyDescent="0.2">
      <c r="A717"/>
      <c r="B717"/>
      <c r="D717"/>
      <c r="E717"/>
      <c r="F717"/>
    </row>
    <row r="718" spans="1:6" x14ac:dyDescent="0.2">
      <c r="A718"/>
      <c r="B718"/>
      <c r="D718"/>
      <c r="E718"/>
      <c r="F718"/>
    </row>
    <row r="719" spans="1:6" x14ac:dyDescent="0.2">
      <c r="A719"/>
      <c r="B719"/>
      <c r="D719"/>
      <c r="E719"/>
      <c r="F719"/>
    </row>
    <row r="720" spans="1:6" x14ac:dyDescent="0.2">
      <c r="A720"/>
      <c r="B720"/>
      <c r="D720"/>
      <c r="E720"/>
      <c r="F720"/>
    </row>
    <row r="721" spans="1:6" x14ac:dyDescent="0.2">
      <c r="A721"/>
      <c r="B721"/>
      <c r="D721"/>
      <c r="E721"/>
      <c r="F721"/>
    </row>
    <row r="722" spans="1:6" x14ac:dyDescent="0.2">
      <c r="A722"/>
      <c r="B722"/>
      <c r="D722"/>
      <c r="E722"/>
      <c r="F722"/>
    </row>
    <row r="723" spans="1:6" x14ac:dyDescent="0.2">
      <c r="A723"/>
      <c r="B723"/>
      <c r="D723"/>
      <c r="E723"/>
      <c r="F723"/>
    </row>
    <row r="724" spans="1:6" x14ac:dyDescent="0.2">
      <c r="A724"/>
      <c r="B724"/>
      <c r="D724"/>
      <c r="E724"/>
      <c r="F724"/>
    </row>
    <row r="725" spans="1:6" x14ac:dyDescent="0.2">
      <c r="A725"/>
      <c r="B725"/>
      <c r="D725"/>
      <c r="E725"/>
      <c r="F725"/>
    </row>
    <row r="726" spans="1:6" x14ac:dyDescent="0.2">
      <c r="A726"/>
      <c r="B726"/>
      <c r="D726"/>
      <c r="E726"/>
      <c r="F726"/>
    </row>
    <row r="727" spans="1:6" x14ac:dyDescent="0.2">
      <c r="A727"/>
      <c r="B727"/>
      <c r="D727"/>
      <c r="E727"/>
      <c r="F727"/>
    </row>
    <row r="728" spans="1:6" x14ac:dyDescent="0.2">
      <c r="A728"/>
      <c r="B728"/>
      <c r="D728"/>
      <c r="E728"/>
      <c r="F728"/>
    </row>
    <row r="729" spans="1:6" x14ac:dyDescent="0.2">
      <c r="A729"/>
      <c r="B729"/>
      <c r="D729"/>
      <c r="E729"/>
      <c r="F729"/>
    </row>
    <row r="730" spans="1:6" x14ac:dyDescent="0.2">
      <c r="A730"/>
      <c r="B730"/>
      <c r="D730"/>
      <c r="E730"/>
      <c r="F730"/>
    </row>
    <row r="731" spans="1:6" x14ac:dyDescent="0.2">
      <c r="A731"/>
      <c r="B731"/>
      <c r="D731"/>
      <c r="E731"/>
      <c r="F731"/>
    </row>
    <row r="732" spans="1:6" x14ac:dyDescent="0.2">
      <c r="A732"/>
      <c r="B732"/>
      <c r="D732"/>
      <c r="E732"/>
      <c r="F732"/>
    </row>
    <row r="733" spans="1:6" x14ac:dyDescent="0.2">
      <c r="A733"/>
      <c r="B733"/>
      <c r="D733"/>
      <c r="E733"/>
      <c r="F733"/>
    </row>
    <row r="734" spans="1:6" x14ac:dyDescent="0.2">
      <c r="A734"/>
      <c r="B734"/>
      <c r="D734"/>
      <c r="E734"/>
      <c r="F734"/>
    </row>
    <row r="735" spans="1:6" x14ac:dyDescent="0.2">
      <c r="A735"/>
      <c r="B735"/>
      <c r="D735"/>
      <c r="E735"/>
      <c r="F735"/>
    </row>
    <row r="736" spans="1:6" x14ac:dyDescent="0.2">
      <c r="A736"/>
      <c r="B736"/>
      <c r="D736"/>
      <c r="E736"/>
      <c r="F736"/>
    </row>
    <row r="737" spans="1:6" x14ac:dyDescent="0.2">
      <c r="A737"/>
      <c r="B737"/>
      <c r="D737"/>
      <c r="E737"/>
      <c r="F737"/>
    </row>
    <row r="738" spans="1:6" x14ac:dyDescent="0.2">
      <c r="A738"/>
      <c r="B738"/>
      <c r="D738"/>
      <c r="E738"/>
      <c r="F738"/>
    </row>
    <row r="739" spans="1:6" x14ac:dyDescent="0.2">
      <c r="A739"/>
      <c r="B739"/>
      <c r="D739"/>
      <c r="E739"/>
      <c r="F739"/>
    </row>
    <row r="740" spans="1:6" x14ac:dyDescent="0.2">
      <c r="A740"/>
      <c r="B740"/>
      <c r="D740"/>
      <c r="E740"/>
      <c r="F740"/>
    </row>
    <row r="741" spans="1:6" x14ac:dyDescent="0.2">
      <c r="A741"/>
      <c r="B741"/>
      <c r="D741"/>
      <c r="E741"/>
      <c r="F741"/>
    </row>
    <row r="742" spans="1:6" x14ac:dyDescent="0.2">
      <c r="A742"/>
      <c r="B742"/>
      <c r="D742"/>
      <c r="E742"/>
      <c r="F742"/>
    </row>
    <row r="743" spans="1:6" x14ac:dyDescent="0.2">
      <c r="A743"/>
      <c r="B743"/>
      <c r="D743"/>
      <c r="E743"/>
      <c r="F743"/>
    </row>
    <row r="744" spans="1:6" x14ac:dyDescent="0.2">
      <c r="A744"/>
      <c r="B744"/>
      <c r="D744"/>
      <c r="E744"/>
      <c r="F744"/>
    </row>
    <row r="745" spans="1:6" x14ac:dyDescent="0.2">
      <c r="A745"/>
      <c r="B745"/>
      <c r="D745"/>
      <c r="E745"/>
      <c r="F745"/>
    </row>
    <row r="746" spans="1:6" x14ac:dyDescent="0.2">
      <c r="A746"/>
      <c r="B746"/>
      <c r="D746"/>
      <c r="E746"/>
      <c r="F746"/>
    </row>
    <row r="747" spans="1:6" x14ac:dyDescent="0.2">
      <c r="A747"/>
      <c r="B747"/>
      <c r="D747"/>
      <c r="E747"/>
      <c r="F747"/>
    </row>
    <row r="748" spans="1:6" x14ac:dyDescent="0.2">
      <c r="A748"/>
      <c r="B748"/>
      <c r="D748"/>
      <c r="E748"/>
      <c r="F748"/>
    </row>
    <row r="749" spans="1:6" x14ac:dyDescent="0.2">
      <c r="A749"/>
      <c r="B749"/>
      <c r="D749"/>
      <c r="E749"/>
      <c r="F749"/>
    </row>
    <row r="750" spans="1:6" x14ac:dyDescent="0.2">
      <c r="A750"/>
      <c r="B750"/>
      <c r="D750"/>
      <c r="E750"/>
      <c r="F750"/>
    </row>
    <row r="751" spans="1:6" x14ac:dyDescent="0.2">
      <c r="A751"/>
      <c r="B751"/>
      <c r="D751"/>
      <c r="E751"/>
      <c r="F751"/>
    </row>
    <row r="752" spans="1:6" x14ac:dyDescent="0.2">
      <c r="A752"/>
      <c r="B752"/>
      <c r="D752"/>
      <c r="E752"/>
      <c r="F752"/>
    </row>
    <row r="753" spans="1:6" x14ac:dyDescent="0.2">
      <c r="A753"/>
      <c r="B753"/>
      <c r="D753"/>
      <c r="E753"/>
      <c r="F753"/>
    </row>
    <row r="754" spans="1:6" x14ac:dyDescent="0.2">
      <c r="A754"/>
      <c r="B754"/>
      <c r="D754"/>
      <c r="E754"/>
      <c r="F754"/>
    </row>
    <row r="755" spans="1:6" x14ac:dyDescent="0.2">
      <c r="A755"/>
      <c r="B755"/>
      <c r="D755"/>
      <c r="E755"/>
      <c r="F755"/>
    </row>
    <row r="756" spans="1:6" x14ac:dyDescent="0.2">
      <c r="A756"/>
      <c r="B756"/>
      <c r="D756"/>
      <c r="E756"/>
      <c r="F756"/>
    </row>
    <row r="757" spans="1:6" x14ac:dyDescent="0.2">
      <c r="A757"/>
      <c r="B757"/>
      <c r="D757"/>
      <c r="E757"/>
      <c r="F757"/>
    </row>
    <row r="758" spans="1:6" x14ac:dyDescent="0.2">
      <c r="A758"/>
      <c r="B758"/>
      <c r="D758"/>
      <c r="E758"/>
      <c r="F758"/>
    </row>
    <row r="759" spans="1:6" x14ac:dyDescent="0.2">
      <c r="A759"/>
      <c r="B759"/>
      <c r="D759"/>
      <c r="E759"/>
      <c r="F759"/>
    </row>
    <row r="760" spans="1:6" x14ac:dyDescent="0.2">
      <c r="A760"/>
      <c r="B760"/>
      <c r="D760"/>
      <c r="E760"/>
      <c r="F760"/>
    </row>
    <row r="761" spans="1:6" x14ac:dyDescent="0.2">
      <c r="A761"/>
      <c r="B761"/>
      <c r="D761"/>
      <c r="E761"/>
      <c r="F761"/>
    </row>
    <row r="762" spans="1:6" x14ac:dyDescent="0.2">
      <c r="A762"/>
      <c r="B762"/>
      <c r="D762"/>
      <c r="E762"/>
      <c r="F762"/>
    </row>
    <row r="763" spans="1:6" x14ac:dyDescent="0.2">
      <c r="A763"/>
      <c r="B763"/>
      <c r="D763"/>
      <c r="E763"/>
      <c r="F763"/>
    </row>
    <row r="764" spans="1:6" x14ac:dyDescent="0.2">
      <c r="A764"/>
      <c r="B764"/>
      <c r="D764"/>
      <c r="E764"/>
      <c r="F764"/>
    </row>
    <row r="765" spans="1:6" x14ac:dyDescent="0.2">
      <c r="A765"/>
      <c r="B765"/>
      <c r="D765"/>
      <c r="E765"/>
      <c r="F765"/>
    </row>
    <row r="766" spans="1:6" x14ac:dyDescent="0.2">
      <c r="A766"/>
      <c r="B766"/>
      <c r="D766"/>
      <c r="E766"/>
      <c r="F766"/>
    </row>
    <row r="767" spans="1:6" x14ac:dyDescent="0.2">
      <c r="A767"/>
      <c r="B767"/>
      <c r="D767"/>
      <c r="E767"/>
      <c r="F767"/>
    </row>
    <row r="768" spans="1:6" x14ac:dyDescent="0.2">
      <c r="A768"/>
      <c r="B768"/>
      <c r="D768"/>
      <c r="E768"/>
      <c r="F768"/>
    </row>
    <row r="769" spans="1:6" x14ac:dyDescent="0.2">
      <c r="A769"/>
      <c r="B769"/>
      <c r="D769"/>
      <c r="E769"/>
      <c r="F769"/>
    </row>
    <row r="770" spans="1:6" x14ac:dyDescent="0.2">
      <c r="A770"/>
      <c r="B770"/>
      <c r="D770"/>
      <c r="E770"/>
      <c r="F770"/>
    </row>
    <row r="771" spans="1:6" x14ac:dyDescent="0.2">
      <c r="A771"/>
      <c r="B771"/>
      <c r="D771"/>
      <c r="E771"/>
      <c r="F771"/>
    </row>
    <row r="772" spans="1:6" x14ac:dyDescent="0.2">
      <c r="A772"/>
      <c r="B772"/>
      <c r="D772"/>
      <c r="E772"/>
      <c r="F772"/>
    </row>
    <row r="773" spans="1:6" x14ac:dyDescent="0.2">
      <c r="A773"/>
      <c r="B773"/>
      <c r="D773"/>
      <c r="E773"/>
      <c r="F773"/>
    </row>
    <row r="774" spans="1:6" x14ac:dyDescent="0.2">
      <c r="A774"/>
      <c r="B774"/>
      <c r="D774"/>
      <c r="E774"/>
      <c r="F774"/>
    </row>
    <row r="775" spans="1:6" x14ac:dyDescent="0.2">
      <c r="A775"/>
      <c r="B775"/>
      <c r="D775"/>
      <c r="E775"/>
      <c r="F775"/>
    </row>
    <row r="776" spans="1:6" x14ac:dyDescent="0.2">
      <c r="A776"/>
      <c r="B776"/>
      <c r="D776"/>
      <c r="E776"/>
      <c r="F776"/>
    </row>
    <row r="777" spans="1:6" x14ac:dyDescent="0.2">
      <c r="A777"/>
      <c r="B777"/>
      <c r="D777"/>
      <c r="E777"/>
      <c r="F777"/>
    </row>
    <row r="778" spans="1:6" x14ac:dyDescent="0.2">
      <c r="A778"/>
      <c r="B778"/>
      <c r="D778"/>
      <c r="E778"/>
      <c r="F778"/>
    </row>
    <row r="779" spans="1:6" x14ac:dyDescent="0.2">
      <c r="A779"/>
      <c r="B779"/>
      <c r="D779"/>
      <c r="E779"/>
      <c r="F779"/>
    </row>
    <row r="780" spans="1:6" x14ac:dyDescent="0.2">
      <c r="A780"/>
      <c r="B780"/>
      <c r="D780"/>
      <c r="E780"/>
      <c r="F780"/>
    </row>
    <row r="781" spans="1:6" x14ac:dyDescent="0.2">
      <c r="A781"/>
      <c r="B781"/>
      <c r="D781"/>
      <c r="E781"/>
      <c r="F781"/>
    </row>
    <row r="782" spans="1:6" x14ac:dyDescent="0.2">
      <c r="A782"/>
      <c r="B782"/>
      <c r="D782"/>
      <c r="E782"/>
      <c r="F782"/>
    </row>
    <row r="783" spans="1:6" x14ac:dyDescent="0.2">
      <c r="A783"/>
      <c r="B783"/>
      <c r="D783"/>
      <c r="E783"/>
      <c r="F783"/>
    </row>
    <row r="784" spans="1:6" x14ac:dyDescent="0.2">
      <c r="A784"/>
      <c r="B784"/>
      <c r="D784"/>
      <c r="E784"/>
      <c r="F784"/>
    </row>
    <row r="785" spans="1:6" x14ac:dyDescent="0.2">
      <c r="A785"/>
      <c r="B785"/>
      <c r="D785"/>
      <c r="E785"/>
      <c r="F785"/>
    </row>
    <row r="786" spans="1:6" x14ac:dyDescent="0.2">
      <c r="A786"/>
      <c r="B786"/>
      <c r="D786"/>
      <c r="E786"/>
      <c r="F786"/>
    </row>
    <row r="787" spans="1:6" x14ac:dyDescent="0.2">
      <c r="A787"/>
      <c r="B787"/>
      <c r="D787"/>
      <c r="E787"/>
      <c r="F787"/>
    </row>
    <row r="788" spans="1:6" x14ac:dyDescent="0.2">
      <c r="A788"/>
      <c r="B788"/>
      <c r="D788"/>
      <c r="E788"/>
      <c r="F788"/>
    </row>
    <row r="789" spans="1:6" x14ac:dyDescent="0.2">
      <c r="A789"/>
      <c r="B789"/>
      <c r="D789"/>
      <c r="E789"/>
      <c r="F789"/>
    </row>
    <row r="790" spans="1:6" x14ac:dyDescent="0.2">
      <c r="A790"/>
      <c r="B790"/>
      <c r="D790"/>
      <c r="E790"/>
      <c r="F790"/>
    </row>
    <row r="791" spans="1:6" x14ac:dyDescent="0.2">
      <c r="A791"/>
      <c r="B791"/>
      <c r="D791"/>
      <c r="E791"/>
      <c r="F791"/>
    </row>
    <row r="792" spans="1:6" x14ac:dyDescent="0.2">
      <c r="A792"/>
      <c r="B792"/>
      <c r="D792"/>
      <c r="E792"/>
      <c r="F792"/>
    </row>
    <row r="793" spans="1:6" x14ac:dyDescent="0.2">
      <c r="A793"/>
      <c r="B793"/>
      <c r="D793"/>
      <c r="E793"/>
      <c r="F793"/>
    </row>
    <row r="794" spans="1:6" x14ac:dyDescent="0.2">
      <c r="A794"/>
      <c r="B794"/>
      <c r="D794"/>
      <c r="E794"/>
      <c r="F794"/>
    </row>
    <row r="795" spans="1:6" x14ac:dyDescent="0.2">
      <c r="A795"/>
      <c r="B795"/>
      <c r="D795"/>
      <c r="E795"/>
      <c r="F795"/>
    </row>
    <row r="796" spans="1:6" x14ac:dyDescent="0.2">
      <c r="A796"/>
      <c r="B796"/>
      <c r="D796"/>
      <c r="E796"/>
      <c r="F796"/>
    </row>
    <row r="797" spans="1:6" x14ac:dyDescent="0.2">
      <c r="A797"/>
      <c r="B797"/>
      <c r="D797"/>
      <c r="E797"/>
      <c r="F797"/>
    </row>
    <row r="798" spans="1:6" x14ac:dyDescent="0.2">
      <c r="A798"/>
      <c r="B798"/>
      <c r="D798"/>
      <c r="E798"/>
      <c r="F798"/>
    </row>
    <row r="799" spans="1:6" x14ac:dyDescent="0.2">
      <c r="A799"/>
      <c r="B799"/>
      <c r="D799"/>
      <c r="E799"/>
      <c r="F799"/>
    </row>
    <row r="800" spans="1:6" x14ac:dyDescent="0.2">
      <c r="A800"/>
      <c r="B800"/>
      <c r="D800"/>
      <c r="E800"/>
      <c r="F800"/>
    </row>
    <row r="801" spans="1:6" x14ac:dyDescent="0.2">
      <c r="A801"/>
      <c r="B801"/>
      <c r="D801"/>
      <c r="E801"/>
      <c r="F801"/>
    </row>
    <row r="802" spans="1:6" x14ac:dyDescent="0.2">
      <c r="A802"/>
      <c r="B802"/>
      <c r="D802"/>
      <c r="E802"/>
      <c r="F802"/>
    </row>
    <row r="803" spans="1:6" x14ac:dyDescent="0.2">
      <c r="A803"/>
      <c r="B803"/>
      <c r="D803"/>
      <c r="E803"/>
      <c r="F803"/>
    </row>
    <row r="804" spans="1:6" x14ac:dyDescent="0.2">
      <c r="A804"/>
      <c r="B804"/>
      <c r="D804"/>
      <c r="E804"/>
      <c r="F804"/>
    </row>
    <row r="805" spans="1:6" x14ac:dyDescent="0.2">
      <c r="A805"/>
      <c r="B805"/>
      <c r="D805"/>
      <c r="E805"/>
      <c r="F805"/>
    </row>
    <row r="806" spans="1:6" x14ac:dyDescent="0.2">
      <c r="A806"/>
      <c r="B806"/>
      <c r="D806"/>
      <c r="E806"/>
      <c r="F806"/>
    </row>
    <row r="807" spans="1:6" x14ac:dyDescent="0.2">
      <c r="A807"/>
      <c r="B807"/>
      <c r="D807"/>
      <c r="E807"/>
      <c r="F807"/>
    </row>
    <row r="808" spans="1:6" x14ac:dyDescent="0.2">
      <c r="A808"/>
      <c r="B808"/>
      <c r="D808"/>
      <c r="E808"/>
      <c r="F808"/>
    </row>
    <row r="809" spans="1:6" x14ac:dyDescent="0.2">
      <c r="A809"/>
      <c r="B809"/>
      <c r="D809"/>
      <c r="E809"/>
      <c r="F809"/>
    </row>
    <row r="810" spans="1:6" x14ac:dyDescent="0.2">
      <c r="A810"/>
      <c r="B810"/>
      <c r="D810"/>
      <c r="E810"/>
      <c r="F810"/>
    </row>
    <row r="811" spans="1:6" x14ac:dyDescent="0.2">
      <c r="A811"/>
      <c r="B811"/>
      <c r="D811"/>
      <c r="E811"/>
      <c r="F811"/>
    </row>
    <row r="812" spans="1:6" x14ac:dyDescent="0.2">
      <c r="A812"/>
      <c r="B812"/>
      <c r="D812"/>
      <c r="E812"/>
      <c r="F812"/>
    </row>
    <row r="813" spans="1:6" x14ac:dyDescent="0.2">
      <c r="A813"/>
      <c r="B813"/>
      <c r="D813"/>
      <c r="E813"/>
      <c r="F813"/>
    </row>
    <row r="814" spans="1:6" x14ac:dyDescent="0.2">
      <c r="A814"/>
      <c r="B814"/>
      <c r="D814"/>
      <c r="E814"/>
      <c r="F814"/>
    </row>
    <row r="815" spans="1:6" x14ac:dyDescent="0.2">
      <c r="A815"/>
      <c r="B815"/>
      <c r="D815"/>
      <c r="E815"/>
      <c r="F815"/>
    </row>
    <row r="816" spans="1:6" x14ac:dyDescent="0.2">
      <c r="A816"/>
      <c r="B816"/>
      <c r="D816"/>
      <c r="E816"/>
      <c r="F816"/>
    </row>
    <row r="817" spans="1:6" x14ac:dyDescent="0.2">
      <c r="A817"/>
      <c r="B817"/>
      <c r="D817"/>
      <c r="E817"/>
      <c r="F817"/>
    </row>
    <row r="818" spans="1:6" x14ac:dyDescent="0.2">
      <c r="A818"/>
      <c r="B818"/>
      <c r="D818"/>
      <c r="E818"/>
      <c r="F818"/>
    </row>
    <row r="819" spans="1:6" x14ac:dyDescent="0.2">
      <c r="A819"/>
      <c r="B819"/>
      <c r="D819"/>
      <c r="E819"/>
      <c r="F819"/>
    </row>
    <row r="820" spans="1:6" x14ac:dyDescent="0.2">
      <c r="A820"/>
      <c r="B820"/>
      <c r="D820"/>
      <c r="E820"/>
      <c r="F820"/>
    </row>
    <row r="821" spans="1:6" x14ac:dyDescent="0.2">
      <c r="A821"/>
      <c r="B821"/>
      <c r="D821"/>
      <c r="E821"/>
      <c r="F821"/>
    </row>
    <row r="822" spans="1:6" x14ac:dyDescent="0.2">
      <c r="A822"/>
      <c r="B822"/>
      <c r="D822"/>
      <c r="E822"/>
      <c r="F822"/>
    </row>
    <row r="823" spans="1:6" x14ac:dyDescent="0.2">
      <c r="A823"/>
      <c r="B823"/>
      <c r="D823"/>
      <c r="E823"/>
      <c r="F823"/>
    </row>
    <row r="824" spans="1:6" x14ac:dyDescent="0.2">
      <c r="A824"/>
      <c r="B824"/>
      <c r="D824"/>
      <c r="E824"/>
      <c r="F824"/>
    </row>
    <row r="825" spans="1:6" x14ac:dyDescent="0.2">
      <c r="A825"/>
      <c r="B825"/>
      <c r="D825"/>
      <c r="E825"/>
      <c r="F825"/>
    </row>
    <row r="826" spans="1:6" x14ac:dyDescent="0.2">
      <c r="A826"/>
      <c r="B826"/>
      <c r="D826"/>
      <c r="E826"/>
      <c r="F826"/>
    </row>
    <row r="827" spans="1:6" x14ac:dyDescent="0.2">
      <c r="A827"/>
      <c r="B827"/>
      <c r="D827"/>
      <c r="E827"/>
      <c r="F827"/>
    </row>
    <row r="828" spans="1:6" x14ac:dyDescent="0.2">
      <c r="A828"/>
      <c r="B828"/>
      <c r="D828"/>
      <c r="E828"/>
      <c r="F828"/>
    </row>
    <row r="829" spans="1:6" x14ac:dyDescent="0.2">
      <c r="A829"/>
      <c r="B829"/>
      <c r="D829"/>
      <c r="E829"/>
      <c r="F829"/>
    </row>
    <row r="830" spans="1:6" x14ac:dyDescent="0.2">
      <c r="A830"/>
      <c r="B830"/>
      <c r="D830"/>
      <c r="E830"/>
      <c r="F830"/>
    </row>
    <row r="831" spans="1:6" x14ac:dyDescent="0.2">
      <c r="A831"/>
      <c r="B831"/>
      <c r="D831"/>
      <c r="E831"/>
      <c r="F831"/>
    </row>
    <row r="832" spans="1:6" x14ac:dyDescent="0.2">
      <c r="A832"/>
      <c r="B832"/>
      <c r="D832"/>
      <c r="E832"/>
      <c r="F832"/>
    </row>
    <row r="833" spans="1:6" x14ac:dyDescent="0.2">
      <c r="A833"/>
      <c r="B833"/>
      <c r="D833"/>
      <c r="E833"/>
      <c r="F833"/>
    </row>
    <row r="834" spans="1:6" x14ac:dyDescent="0.2">
      <c r="A834"/>
      <c r="B834"/>
      <c r="D834"/>
      <c r="E834"/>
      <c r="F834"/>
    </row>
    <row r="835" spans="1:6" x14ac:dyDescent="0.2">
      <c r="A835"/>
      <c r="B835"/>
      <c r="D835"/>
      <c r="E835"/>
      <c r="F835"/>
    </row>
    <row r="836" spans="1:6" x14ac:dyDescent="0.2">
      <c r="A836"/>
      <c r="B836"/>
      <c r="D836"/>
      <c r="E836"/>
      <c r="F836"/>
    </row>
    <row r="837" spans="1:6" x14ac:dyDescent="0.2">
      <c r="A837"/>
      <c r="B837"/>
      <c r="D837"/>
      <c r="E837"/>
      <c r="F837"/>
    </row>
    <row r="838" spans="1:6" x14ac:dyDescent="0.2">
      <c r="A838"/>
      <c r="B838"/>
      <c r="D838"/>
      <c r="E838"/>
      <c r="F838"/>
    </row>
    <row r="839" spans="1:6" x14ac:dyDescent="0.2">
      <c r="A839"/>
      <c r="B839"/>
      <c r="D839"/>
      <c r="E839"/>
      <c r="F839"/>
    </row>
    <row r="840" spans="1:6" x14ac:dyDescent="0.2">
      <c r="A840"/>
      <c r="B840"/>
      <c r="D840"/>
      <c r="E840"/>
      <c r="F840"/>
    </row>
    <row r="841" spans="1:6" x14ac:dyDescent="0.2">
      <c r="A841"/>
      <c r="B841"/>
      <c r="D841"/>
      <c r="E841"/>
      <c r="F841"/>
    </row>
    <row r="842" spans="1:6" x14ac:dyDescent="0.2">
      <c r="A842"/>
      <c r="B842"/>
      <c r="D842"/>
      <c r="E842"/>
      <c r="F842"/>
    </row>
    <row r="843" spans="1:6" x14ac:dyDescent="0.2">
      <c r="A843"/>
      <c r="B843"/>
      <c r="D843"/>
      <c r="E843"/>
      <c r="F843"/>
    </row>
    <row r="844" spans="1:6" x14ac:dyDescent="0.2">
      <c r="A844"/>
      <c r="B844"/>
      <c r="D844"/>
      <c r="E844"/>
      <c r="F844"/>
    </row>
    <row r="845" spans="1:6" x14ac:dyDescent="0.2">
      <c r="A845"/>
      <c r="B845"/>
      <c r="D845"/>
      <c r="E845"/>
      <c r="F845"/>
    </row>
    <row r="846" spans="1:6" x14ac:dyDescent="0.2">
      <c r="A846"/>
      <c r="B846"/>
      <c r="D846"/>
      <c r="E846"/>
      <c r="F846"/>
    </row>
    <row r="847" spans="1:6" x14ac:dyDescent="0.2">
      <c r="A847"/>
      <c r="B847"/>
      <c r="D847"/>
      <c r="E847"/>
      <c r="F847"/>
    </row>
    <row r="848" spans="1:6" x14ac:dyDescent="0.2">
      <c r="A848"/>
      <c r="B848"/>
      <c r="D848"/>
      <c r="E848"/>
      <c r="F848"/>
    </row>
    <row r="849" spans="1:6" x14ac:dyDescent="0.2">
      <c r="A849"/>
      <c r="B849"/>
      <c r="D849"/>
      <c r="E849"/>
      <c r="F849"/>
    </row>
    <row r="850" spans="1:6" x14ac:dyDescent="0.2">
      <c r="A850"/>
      <c r="B850"/>
      <c r="D850"/>
      <c r="E850"/>
      <c r="F850"/>
    </row>
    <row r="851" spans="1:6" x14ac:dyDescent="0.2">
      <c r="A851"/>
      <c r="B851"/>
      <c r="D851"/>
      <c r="E851"/>
      <c r="F851"/>
    </row>
    <row r="852" spans="1:6" x14ac:dyDescent="0.2">
      <c r="A852"/>
      <c r="B852"/>
      <c r="D852"/>
      <c r="E852"/>
      <c r="F852"/>
    </row>
    <row r="853" spans="1:6" x14ac:dyDescent="0.2">
      <c r="A853"/>
      <c r="B853"/>
      <c r="D853"/>
      <c r="E853"/>
      <c r="F853"/>
    </row>
    <row r="854" spans="1:6" x14ac:dyDescent="0.2">
      <c r="A854"/>
      <c r="B854"/>
      <c r="D854"/>
      <c r="E854"/>
      <c r="F854"/>
    </row>
    <row r="855" spans="1:6" x14ac:dyDescent="0.2">
      <c r="A855"/>
      <c r="B855"/>
      <c r="D855"/>
      <c r="E855"/>
      <c r="F855"/>
    </row>
    <row r="856" spans="1:6" x14ac:dyDescent="0.2">
      <c r="A856"/>
      <c r="B856"/>
      <c r="D856"/>
      <c r="E856"/>
      <c r="F856"/>
    </row>
    <row r="857" spans="1:6" x14ac:dyDescent="0.2">
      <c r="A857"/>
      <c r="B857"/>
      <c r="D857"/>
      <c r="E857"/>
      <c r="F857"/>
    </row>
    <row r="858" spans="1:6" x14ac:dyDescent="0.2">
      <c r="A858"/>
      <c r="B858"/>
      <c r="D858"/>
      <c r="E858"/>
      <c r="F858"/>
    </row>
    <row r="859" spans="1:6" x14ac:dyDescent="0.2">
      <c r="A859"/>
      <c r="B859"/>
      <c r="D859"/>
      <c r="E859"/>
      <c r="F859"/>
    </row>
    <row r="860" spans="1:6" x14ac:dyDescent="0.2">
      <c r="A860"/>
      <c r="B860"/>
      <c r="D860"/>
      <c r="E860"/>
      <c r="F860"/>
    </row>
    <row r="861" spans="1:6" x14ac:dyDescent="0.2">
      <c r="A861"/>
      <c r="B861"/>
      <c r="D861"/>
      <c r="E861"/>
      <c r="F861"/>
    </row>
    <row r="862" spans="1:6" x14ac:dyDescent="0.2">
      <c r="A862"/>
      <c r="B862"/>
      <c r="D862"/>
      <c r="E862"/>
      <c r="F862"/>
    </row>
    <row r="863" spans="1:6" x14ac:dyDescent="0.2">
      <c r="A863"/>
      <c r="B863"/>
      <c r="D863"/>
      <c r="E863"/>
      <c r="F863"/>
    </row>
    <row r="864" spans="1:6" x14ac:dyDescent="0.2">
      <c r="A864"/>
      <c r="B864"/>
      <c r="D864"/>
      <c r="E864"/>
      <c r="F864"/>
    </row>
    <row r="865" spans="1:6" x14ac:dyDescent="0.2">
      <c r="A865"/>
      <c r="B865"/>
      <c r="D865"/>
      <c r="E865"/>
      <c r="F865"/>
    </row>
    <row r="866" spans="1:6" x14ac:dyDescent="0.2">
      <c r="A866"/>
      <c r="B866"/>
      <c r="D866"/>
      <c r="E866"/>
      <c r="F866"/>
    </row>
    <row r="867" spans="1:6" x14ac:dyDescent="0.2">
      <c r="A867"/>
      <c r="B867"/>
      <c r="D867"/>
      <c r="E867"/>
      <c r="F867"/>
    </row>
    <row r="868" spans="1:6" x14ac:dyDescent="0.2">
      <c r="A868"/>
      <c r="B868"/>
      <c r="D868"/>
      <c r="E868"/>
      <c r="F868"/>
    </row>
    <row r="869" spans="1:6" x14ac:dyDescent="0.2">
      <c r="A869"/>
      <c r="B869"/>
      <c r="D869"/>
      <c r="E869"/>
      <c r="F869"/>
    </row>
    <row r="870" spans="1:6" x14ac:dyDescent="0.2">
      <c r="A870"/>
      <c r="B870"/>
      <c r="D870"/>
      <c r="E870"/>
      <c r="F870"/>
    </row>
    <row r="871" spans="1:6" x14ac:dyDescent="0.2">
      <c r="A871"/>
      <c r="B871"/>
      <c r="D871"/>
      <c r="E871"/>
      <c r="F871"/>
    </row>
    <row r="872" spans="1:6" x14ac:dyDescent="0.2">
      <c r="A872"/>
      <c r="B872"/>
      <c r="D872"/>
      <c r="E872"/>
      <c r="F872"/>
    </row>
    <row r="873" spans="1:6" x14ac:dyDescent="0.2">
      <c r="A873"/>
      <c r="B873"/>
      <c r="D873"/>
      <c r="E873"/>
      <c r="F873"/>
    </row>
    <row r="874" spans="1:6" x14ac:dyDescent="0.2">
      <c r="A874"/>
      <c r="B874"/>
      <c r="D874"/>
      <c r="E874"/>
      <c r="F874"/>
    </row>
    <row r="875" spans="1:6" x14ac:dyDescent="0.2">
      <c r="A875"/>
      <c r="B875"/>
      <c r="D875"/>
      <c r="E875"/>
      <c r="F875"/>
    </row>
    <row r="876" spans="1:6" x14ac:dyDescent="0.2">
      <c r="A876"/>
      <c r="B876"/>
      <c r="D876"/>
      <c r="E876"/>
      <c r="F876"/>
    </row>
    <row r="877" spans="1:6" x14ac:dyDescent="0.2">
      <c r="A877"/>
      <c r="B877"/>
      <c r="D877"/>
      <c r="E877"/>
      <c r="F877"/>
    </row>
    <row r="878" spans="1:6" x14ac:dyDescent="0.2">
      <c r="A878"/>
      <c r="B878"/>
      <c r="D878"/>
      <c r="E878"/>
      <c r="F878"/>
    </row>
    <row r="879" spans="1:6" x14ac:dyDescent="0.2">
      <c r="A879"/>
      <c r="B879"/>
      <c r="D879"/>
      <c r="E879"/>
      <c r="F879"/>
    </row>
    <row r="880" spans="1:6" x14ac:dyDescent="0.2">
      <c r="A880"/>
      <c r="B880"/>
      <c r="D880"/>
      <c r="E880"/>
      <c r="F880"/>
    </row>
    <row r="881" spans="1:6" x14ac:dyDescent="0.2">
      <c r="A881"/>
      <c r="B881"/>
      <c r="D881"/>
      <c r="E881"/>
      <c r="F881"/>
    </row>
    <row r="882" spans="1:6" x14ac:dyDescent="0.2">
      <c r="A882"/>
      <c r="B882"/>
      <c r="D882"/>
      <c r="E882"/>
      <c r="F882"/>
    </row>
    <row r="883" spans="1:6" x14ac:dyDescent="0.2">
      <c r="A883"/>
      <c r="B883"/>
      <c r="D883"/>
      <c r="E883"/>
      <c r="F883"/>
    </row>
    <row r="884" spans="1:6" x14ac:dyDescent="0.2">
      <c r="A884"/>
      <c r="B884"/>
      <c r="D884"/>
      <c r="E884"/>
      <c r="F884"/>
    </row>
    <row r="885" spans="1:6" x14ac:dyDescent="0.2">
      <c r="A885"/>
      <c r="B885"/>
      <c r="D885"/>
      <c r="E885"/>
      <c r="F885"/>
    </row>
    <row r="886" spans="1:6" x14ac:dyDescent="0.2">
      <c r="A886"/>
      <c r="B886"/>
      <c r="D886"/>
      <c r="E886"/>
      <c r="F886"/>
    </row>
    <row r="887" spans="1:6" x14ac:dyDescent="0.2">
      <c r="A887"/>
      <c r="B887"/>
      <c r="D887"/>
      <c r="E887"/>
      <c r="F887"/>
    </row>
    <row r="888" spans="1:6" x14ac:dyDescent="0.2">
      <c r="A888"/>
      <c r="B888"/>
      <c r="D888"/>
      <c r="E888"/>
      <c r="F888"/>
    </row>
    <row r="889" spans="1:6" x14ac:dyDescent="0.2">
      <c r="A889"/>
      <c r="B889"/>
      <c r="D889"/>
      <c r="E889"/>
      <c r="F889"/>
    </row>
    <row r="890" spans="1:6" x14ac:dyDescent="0.2">
      <c r="A890"/>
      <c r="B890"/>
      <c r="D890"/>
      <c r="E890"/>
      <c r="F890"/>
    </row>
    <row r="891" spans="1:6" x14ac:dyDescent="0.2">
      <c r="A891"/>
      <c r="B891"/>
      <c r="D891"/>
      <c r="E891"/>
      <c r="F891"/>
    </row>
    <row r="892" spans="1:6" x14ac:dyDescent="0.2">
      <c r="A892"/>
      <c r="B892"/>
      <c r="D892"/>
      <c r="E892"/>
      <c r="F892"/>
    </row>
    <row r="893" spans="1:6" x14ac:dyDescent="0.2">
      <c r="A893"/>
      <c r="B893"/>
      <c r="D893"/>
      <c r="E893"/>
      <c r="F893"/>
    </row>
    <row r="894" spans="1:6" x14ac:dyDescent="0.2">
      <c r="A894"/>
      <c r="B894"/>
      <c r="D894"/>
      <c r="E894"/>
      <c r="F894"/>
    </row>
    <row r="895" spans="1:6" x14ac:dyDescent="0.2">
      <c r="A895"/>
      <c r="B895"/>
      <c r="D895"/>
      <c r="E895"/>
      <c r="F895"/>
    </row>
    <row r="896" spans="1:6" x14ac:dyDescent="0.2">
      <c r="A896"/>
      <c r="B896"/>
      <c r="D896"/>
      <c r="E896"/>
      <c r="F896"/>
    </row>
    <row r="897" spans="1:6" x14ac:dyDescent="0.2">
      <c r="A897"/>
      <c r="B897"/>
      <c r="D897"/>
      <c r="E897"/>
      <c r="F897"/>
    </row>
    <row r="898" spans="1:6" x14ac:dyDescent="0.2">
      <c r="A898"/>
      <c r="B898"/>
      <c r="D898"/>
      <c r="E898"/>
      <c r="F898"/>
    </row>
    <row r="899" spans="1:6" x14ac:dyDescent="0.2">
      <c r="A899"/>
      <c r="B899"/>
      <c r="D899"/>
      <c r="E899"/>
      <c r="F899"/>
    </row>
    <row r="900" spans="1:6" x14ac:dyDescent="0.2">
      <c r="A900"/>
      <c r="B900"/>
      <c r="D900"/>
      <c r="E900"/>
      <c r="F900"/>
    </row>
    <row r="901" spans="1:6" x14ac:dyDescent="0.2">
      <c r="A901"/>
      <c r="B901"/>
      <c r="D901"/>
      <c r="E901"/>
      <c r="F901"/>
    </row>
    <row r="902" spans="1:6" x14ac:dyDescent="0.2">
      <c r="A902"/>
      <c r="B902"/>
      <c r="D902"/>
      <c r="E902"/>
      <c r="F902"/>
    </row>
    <row r="903" spans="1:6" x14ac:dyDescent="0.2">
      <c r="A903"/>
      <c r="B903"/>
      <c r="D903"/>
      <c r="E903"/>
      <c r="F903"/>
    </row>
    <row r="904" spans="1:6" x14ac:dyDescent="0.2">
      <c r="A904"/>
      <c r="B904"/>
      <c r="D904"/>
      <c r="E904"/>
      <c r="F904"/>
    </row>
    <row r="905" spans="1:6" x14ac:dyDescent="0.2">
      <c r="A905"/>
      <c r="B905"/>
      <c r="D905"/>
      <c r="E905"/>
      <c r="F905"/>
    </row>
    <row r="906" spans="1:6" x14ac:dyDescent="0.2">
      <c r="A906"/>
      <c r="B906"/>
      <c r="D906"/>
      <c r="E906"/>
      <c r="F906"/>
    </row>
    <row r="907" spans="1:6" x14ac:dyDescent="0.2">
      <c r="A907"/>
      <c r="B907"/>
      <c r="D907"/>
      <c r="E907"/>
      <c r="F907"/>
    </row>
    <row r="908" spans="1:6" x14ac:dyDescent="0.2">
      <c r="A908"/>
      <c r="B908"/>
      <c r="D908"/>
      <c r="E908"/>
      <c r="F908"/>
    </row>
    <row r="909" spans="1:6" x14ac:dyDescent="0.2">
      <c r="A909"/>
      <c r="B909"/>
      <c r="D909"/>
      <c r="E909"/>
      <c r="F909"/>
    </row>
    <row r="910" spans="1:6" x14ac:dyDescent="0.2">
      <c r="A910"/>
      <c r="B910"/>
      <c r="D910"/>
      <c r="E910"/>
      <c r="F910"/>
    </row>
    <row r="911" spans="1:6" x14ac:dyDescent="0.2">
      <c r="A911"/>
      <c r="B911"/>
      <c r="D911"/>
      <c r="E911"/>
      <c r="F911"/>
    </row>
    <row r="912" spans="1:6" x14ac:dyDescent="0.2">
      <c r="A912"/>
      <c r="B912"/>
      <c r="D912"/>
      <c r="E912"/>
      <c r="F912"/>
    </row>
    <row r="913" spans="1:6" x14ac:dyDescent="0.2">
      <c r="A913"/>
      <c r="B913"/>
      <c r="D913"/>
      <c r="E913"/>
      <c r="F913"/>
    </row>
    <row r="914" spans="1:6" x14ac:dyDescent="0.2">
      <c r="A914"/>
      <c r="B914"/>
      <c r="D914"/>
      <c r="E914"/>
      <c r="F914"/>
    </row>
    <row r="915" spans="1:6" x14ac:dyDescent="0.2">
      <c r="A915"/>
      <c r="B915"/>
      <c r="D915"/>
      <c r="E915"/>
      <c r="F915"/>
    </row>
    <row r="916" spans="1:6" x14ac:dyDescent="0.2">
      <c r="A916"/>
      <c r="B916"/>
      <c r="D916"/>
      <c r="E916"/>
      <c r="F916"/>
    </row>
    <row r="917" spans="1:6" x14ac:dyDescent="0.2">
      <c r="A917"/>
      <c r="B917"/>
      <c r="D917"/>
      <c r="E917"/>
      <c r="F917"/>
    </row>
    <row r="918" spans="1:6" x14ac:dyDescent="0.2">
      <c r="A918"/>
      <c r="B918"/>
      <c r="D918"/>
      <c r="E918"/>
      <c r="F918"/>
    </row>
    <row r="919" spans="1:6" x14ac:dyDescent="0.2">
      <c r="A919"/>
      <c r="B919"/>
      <c r="D919"/>
      <c r="E919"/>
      <c r="F919"/>
    </row>
    <row r="920" spans="1:6" x14ac:dyDescent="0.2">
      <c r="A920"/>
      <c r="B920"/>
      <c r="D920"/>
      <c r="E920"/>
      <c r="F920"/>
    </row>
    <row r="921" spans="1:6" x14ac:dyDescent="0.2">
      <c r="A921"/>
      <c r="B921"/>
      <c r="D921"/>
      <c r="E921"/>
      <c r="F921"/>
    </row>
    <row r="922" spans="1:6" x14ac:dyDescent="0.2">
      <c r="A922"/>
      <c r="B922"/>
      <c r="D922"/>
      <c r="E922"/>
      <c r="F922"/>
    </row>
    <row r="923" spans="1:6" x14ac:dyDescent="0.2">
      <c r="A923"/>
      <c r="B923"/>
      <c r="D923"/>
      <c r="E923"/>
      <c r="F923"/>
    </row>
    <row r="924" spans="1:6" x14ac:dyDescent="0.2">
      <c r="A924"/>
      <c r="B924"/>
      <c r="D924"/>
      <c r="E924"/>
      <c r="F924"/>
    </row>
    <row r="925" spans="1:6" x14ac:dyDescent="0.2">
      <c r="A925"/>
      <c r="B925"/>
      <c r="D925"/>
      <c r="E925"/>
      <c r="F925"/>
    </row>
    <row r="926" spans="1:6" x14ac:dyDescent="0.2">
      <c r="A926"/>
      <c r="B926"/>
      <c r="D926"/>
      <c r="E926"/>
      <c r="F926"/>
    </row>
    <row r="927" spans="1:6" x14ac:dyDescent="0.2">
      <c r="A927"/>
      <c r="B927"/>
      <c r="D927"/>
      <c r="E927"/>
      <c r="F927"/>
    </row>
    <row r="928" spans="1:6" x14ac:dyDescent="0.2">
      <c r="A928"/>
      <c r="B928"/>
      <c r="D928"/>
      <c r="E928"/>
      <c r="F928"/>
    </row>
    <row r="929" spans="1:6" x14ac:dyDescent="0.2">
      <c r="A929"/>
      <c r="B929"/>
      <c r="D929"/>
      <c r="E929"/>
      <c r="F929"/>
    </row>
    <row r="930" spans="1:6" x14ac:dyDescent="0.2">
      <c r="A930"/>
      <c r="B930"/>
      <c r="D930"/>
      <c r="E930"/>
      <c r="F930"/>
    </row>
    <row r="931" spans="1:6" x14ac:dyDescent="0.2">
      <c r="A931"/>
      <c r="B931"/>
      <c r="D931"/>
      <c r="E931"/>
      <c r="F931"/>
    </row>
    <row r="932" spans="1:6" x14ac:dyDescent="0.2">
      <c r="A932"/>
      <c r="B932"/>
      <c r="D932"/>
      <c r="E932"/>
      <c r="F932"/>
    </row>
    <row r="933" spans="1:6" x14ac:dyDescent="0.2">
      <c r="A933"/>
      <c r="B933"/>
      <c r="D933"/>
      <c r="E933"/>
      <c r="F933"/>
    </row>
    <row r="934" spans="1:6" x14ac:dyDescent="0.2">
      <c r="A934"/>
      <c r="B934"/>
      <c r="D934"/>
      <c r="E934"/>
      <c r="F934"/>
    </row>
    <row r="935" spans="1:6" x14ac:dyDescent="0.2">
      <c r="A935"/>
      <c r="B935"/>
      <c r="D935"/>
      <c r="E935"/>
      <c r="F935"/>
    </row>
    <row r="936" spans="1:6" x14ac:dyDescent="0.2">
      <c r="A936"/>
      <c r="B936"/>
      <c r="D936"/>
      <c r="E936"/>
      <c r="F936"/>
    </row>
    <row r="937" spans="1:6" x14ac:dyDescent="0.2">
      <c r="A937"/>
      <c r="B937"/>
      <c r="D937"/>
      <c r="E937"/>
      <c r="F937"/>
    </row>
    <row r="938" spans="1:6" x14ac:dyDescent="0.2">
      <c r="A938"/>
      <c r="B938"/>
      <c r="D938"/>
      <c r="E938"/>
      <c r="F938"/>
    </row>
    <row r="939" spans="1:6" x14ac:dyDescent="0.2">
      <c r="A939"/>
      <c r="B939"/>
      <c r="D939"/>
      <c r="E939"/>
      <c r="F939"/>
    </row>
    <row r="940" spans="1:6" x14ac:dyDescent="0.2">
      <c r="A940"/>
      <c r="B940"/>
      <c r="D940"/>
      <c r="E940"/>
      <c r="F940"/>
    </row>
    <row r="941" spans="1:6" x14ac:dyDescent="0.2">
      <c r="A941"/>
      <c r="B941"/>
      <c r="D941"/>
      <c r="E941"/>
      <c r="F941"/>
    </row>
    <row r="942" spans="1:6" x14ac:dyDescent="0.2">
      <c r="A942"/>
      <c r="B942"/>
      <c r="D942"/>
      <c r="E942"/>
      <c r="F942"/>
    </row>
    <row r="943" spans="1:6" x14ac:dyDescent="0.2">
      <c r="A943"/>
      <c r="B943"/>
      <c r="D943"/>
      <c r="E943"/>
      <c r="F943"/>
    </row>
    <row r="944" spans="1:6" x14ac:dyDescent="0.2">
      <c r="A944"/>
      <c r="B944"/>
      <c r="D944"/>
      <c r="E944"/>
      <c r="F944"/>
    </row>
    <row r="945" spans="1:6" x14ac:dyDescent="0.2">
      <c r="A945"/>
      <c r="B945"/>
      <c r="D945"/>
      <c r="E945"/>
      <c r="F945"/>
    </row>
    <row r="946" spans="1:6" x14ac:dyDescent="0.2">
      <c r="A946"/>
      <c r="B946"/>
      <c r="D946"/>
      <c r="E946"/>
      <c r="F946"/>
    </row>
    <row r="947" spans="1:6" x14ac:dyDescent="0.2">
      <c r="A947"/>
      <c r="B947"/>
      <c r="D947"/>
      <c r="E947"/>
      <c r="F947"/>
    </row>
    <row r="948" spans="1:6" x14ac:dyDescent="0.2">
      <c r="A948"/>
      <c r="B948"/>
      <c r="D948"/>
      <c r="E948"/>
      <c r="F948"/>
    </row>
    <row r="949" spans="1:6" x14ac:dyDescent="0.2">
      <c r="A949"/>
      <c r="B949"/>
      <c r="D949"/>
      <c r="E949"/>
      <c r="F949"/>
    </row>
    <row r="950" spans="1:6" x14ac:dyDescent="0.2">
      <c r="A950"/>
      <c r="B950"/>
      <c r="D950"/>
      <c r="E950"/>
      <c r="F950"/>
    </row>
    <row r="951" spans="1:6" x14ac:dyDescent="0.2">
      <c r="A951"/>
      <c r="B951"/>
      <c r="D951"/>
      <c r="E951"/>
      <c r="F951"/>
    </row>
    <row r="952" spans="1:6" x14ac:dyDescent="0.2">
      <c r="A952"/>
      <c r="B952"/>
      <c r="D952"/>
      <c r="E952"/>
      <c r="F952"/>
    </row>
    <row r="953" spans="1:6" x14ac:dyDescent="0.2">
      <c r="A953"/>
      <c r="B953"/>
      <c r="D953"/>
      <c r="E953"/>
      <c r="F953"/>
    </row>
    <row r="954" spans="1:6" x14ac:dyDescent="0.2">
      <c r="A954"/>
      <c r="B954"/>
      <c r="D954"/>
      <c r="E954"/>
      <c r="F954"/>
    </row>
    <row r="955" spans="1:6" x14ac:dyDescent="0.2">
      <c r="A955"/>
      <c r="B955"/>
      <c r="D955"/>
      <c r="E955"/>
      <c r="F955"/>
    </row>
    <row r="956" spans="1:6" x14ac:dyDescent="0.2">
      <c r="A956"/>
      <c r="B956"/>
      <c r="D956"/>
      <c r="E956"/>
      <c r="F956"/>
    </row>
    <row r="957" spans="1:6" x14ac:dyDescent="0.2">
      <c r="A957"/>
      <c r="B957"/>
      <c r="D957"/>
      <c r="E957"/>
      <c r="F957"/>
    </row>
    <row r="958" spans="1:6" x14ac:dyDescent="0.2">
      <c r="A958"/>
      <c r="B958"/>
      <c r="D958"/>
      <c r="E958"/>
      <c r="F958"/>
    </row>
    <row r="959" spans="1:6" x14ac:dyDescent="0.2">
      <c r="A959"/>
      <c r="B959"/>
      <c r="D959"/>
      <c r="E959"/>
      <c r="F959"/>
    </row>
    <row r="960" spans="1:6" x14ac:dyDescent="0.2">
      <c r="A960"/>
      <c r="B960"/>
      <c r="D960"/>
      <c r="E960"/>
      <c r="F960"/>
    </row>
    <row r="961" spans="1:6" x14ac:dyDescent="0.2">
      <c r="A961"/>
      <c r="B961"/>
      <c r="D961"/>
      <c r="E961"/>
      <c r="F961"/>
    </row>
    <row r="962" spans="1:6" x14ac:dyDescent="0.2">
      <c r="A962"/>
      <c r="B962"/>
      <c r="D962"/>
      <c r="E962"/>
      <c r="F962"/>
    </row>
    <row r="963" spans="1:6" x14ac:dyDescent="0.2">
      <c r="A963"/>
      <c r="B963"/>
      <c r="D963"/>
      <c r="E963"/>
      <c r="F963"/>
    </row>
    <row r="964" spans="1:6" x14ac:dyDescent="0.2">
      <c r="A964"/>
      <c r="B964"/>
      <c r="D964"/>
      <c r="E964"/>
      <c r="F964"/>
    </row>
    <row r="965" spans="1:6" x14ac:dyDescent="0.2">
      <c r="A965"/>
      <c r="B965"/>
      <c r="D965"/>
      <c r="E965"/>
      <c r="F965"/>
    </row>
    <row r="966" spans="1:6" x14ac:dyDescent="0.2">
      <c r="A966"/>
      <c r="B966"/>
      <c r="D966"/>
      <c r="E966"/>
      <c r="F966"/>
    </row>
    <row r="967" spans="1:6" x14ac:dyDescent="0.2">
      <c r="A967"/>
      <c r="B967"/>
      <c r="D967"/>
      <c r="E967"/>
      <c r="F967"/>
    </row>
    <row r="968" spans="1:6" x14ac:dyDescent="0.2">
      <c r="A968"/>
      <c r="B968"/>
      <c r="D968"/>
      <c r="E968"/>
      <c r="F968"/>
    </row>
    <row r="969" spans="1:6" x14ac:dyDescent="0.2">
      <c r="A969"/>
      <c r="B969"/>
      <c r="D969"/>
      <c r="E969"/>
      <c r="F969"/>
    </row>
    <row r="970" spans="1:6" x14ac:dyDescent="0.2">
      <c r="A970"/>
      <c r="B970"/>
      <c r="D970"/>
      <c r="E970"/>
      <c r="F970"/>
    </row>
    <row r="971" spans="1:6" x14ac:dyDescent="0.2">
      <c r="A971"/>
      <c r="B971"/>
      <c r="D971"/>
      <c r="E971"/>
      <c r="F971"/>
    </row>
    <row r="972" spans="1:6" x14ac:dyDescent="0.2">
      <c r="A972"/>
      <c r="B972"/>
      <c r="D972"/>
      <c r="E972"/>
      <c r="F972"/>
    </row>
    <row r="973" spans="1:6" x14ac:dyDescent="0.2">
      <c r="A973"/>
      <c r="B973"/>
      <c r="D973"/>
      <c r="E973"/>
      <c r="F973"/>
    </row>
    <row r="974" spans="1:6" x14ac:dyDescent="0.2">
      <c r="A974"/>
      <c r="B974"/>
      <c r="D974"/>
      <c r="E974"/>
      <c r="F974"/>
    </row>
    <row r="975" spans="1:6" x14ac:dyDescent="0.2">
      <c r="A975"/>
      <c r="B975"/>
      <c r="D975"/>
      <c r="E975"/>
      <c r="F975"/>
    </row>
    <row r="976" spans="1:6" x14ac:dyDescent="0.2">
      <c r="A976"/>
      <c r="B976"/>
      <c r="D976"/>
      <c r="E976"/>
      <c r="F976"/>
    </row>
    <row r="977" spans="1:6" x14ac:dyDescent="0.2">
      <c r="A977"/>
      <c r="B977"/>
      <c r="D977"/>
      <c r="E977"/>
      <c r="F977"/>
    </row>
    <row r="978" spans="1:6" x14ac:dyDescent="0.2">
      <c r="A978"/>
      <c r="B978"/>
      <c r="D978"/>
      <c r="E978"/>
      <c r="F978"/>
    </row>
    <row r="979" spans="1:6" x14ac:dyDescent="0.2">
      <c r="A979"/>
      <c r="B979"/>
      <c r="D979"/>
      <c r="E979"/>
      <c r="F979"/>
    </row>
    <row r="980" spans="1:6" x14ac:dyDescent="0.2">
      <c r="A980"/>
      <c r="B980"/>
      <c r="D980"/>
      <c r="E980"/>
      <c r="F980"/>
    </row>
    <row r="981" spans="1:6" x14ac:dyDescent="0.2">
      <c r="A981"/>
      <c r="B981"/>
      <c r="D981"/>
      <c r="E981"/>
      <c r="F981"/>
    </row>
    <row r="982" spans="1:6" x14ac:dyDescent="0.2">
      <c r="A982"/>
      <c r="B982"/>
      <c r="D982"/>
      <c r="E982"/>
      <c r="F982"/>
    </row>
    <row r="983" spans="1:6" x14ac:dyDescent="0.2">
      <c r="A983"/>
      <c r="B983"/>
      <c r="D983"/>
      <c r="E983"/>
      <c r="F983"/>
    </row>
    <row r="984" spans="1:6" x14ac:dyDescent="0.2">
      <c r="A984"/>
      <c r="B984"/>
      <c r="D984"/>
      <c r="E984"/>
      <c r="F984"/>
    </row>
    <row r="985" spans="1:6" x14ac:dyDescent="0.2">
      <c r="A985"/>
      <c r="B985"/>
      <c r="D985"/>
      <c r="E985"/>
      <c r="F985"/>
    </row>
    <row r="986" spans="1:6" x14ac:dyDescent="0.2">
      <c r="A986"/>
      <c r="B986"/>
      <c r="D986"/>
      <c r="E986"/>
      <c r="F986"/>
    </row>
    <row r="987" spans="1:6" x14ac:dyDescent="0.2">
      <c r="A987"/>
      <c r="B987"/>
      <c r="D987"/>
      <c r="E987"/>
      <c r="F987"/>
    </row>
    <row r="988" spans="1:6" x14ac:dyDescent="0.2">
      <c r="A988"/>
      <c r="B988"/>
      <c r="D988"/>
      <c r="E988"/>
      <c r="F988"/>
    </row>
    <row r="989" spans="1:6" x14ac:dyDescent="0.2">
      <c r="A989"/>
      <c r="B989"/>
      <c r="D989"/>
      <c r="E989"/>
      <c r="F989"/>
    </row>
    <row r="990" spans="1:6" x14ac:dyDescent="0.2">
      <c r="A990"/>
      <c r="B990"/>
      <c r="D990"/>
      <c r="E990"/>
      <c r="F990"/>
    </row>
    <row r="991" spans="1:6" x14ac:dyDescent="0.2">
      <c r="A991"/>
      <c r="B991"/>
      <c r="D991"/>
      <c r="E991"/>
      <c r="F991"/>
    </row>
    <row r="992" spans="1:6" x14ac:dyDescent="0.2">
      <c r="A992"/>
      <c r="B992"/>
      <c r="D992"/>
      <c r="E992"/>
      <c r="F992"/>
    </row>
    <row r="993" spans="1:6" x14ac:dyDescent="0.2">
      <c r="A993"/>
      <c r="B993"/>
      <c r="D993"/>
      <c r="E993"/>
      <c r="F993"/>
    </row>
    <row r="994" spans="1:6" x14ac:dyDescent="0.2">
      <c r="A994"/>
      <c r="B994"/>
      <c r="D994"/>
      <c r="E994"/>
      <c r="F994"/>
    </row>
    <row r="995" spans="1:6" x14ac:dyDescent="0.2">
      <c r="A995"/>
      <c r="B995"/>
      <c r="D995"/>
      <c r="E995"/>
      <c r="F995"/>
    </row>
    <row r="996" spans="1:6" x14ac:dyDescent="0.2">
      <c r="A996"/>
      <c r="B996"/>
      <c r="D996"/>
      <c r="E996"/>
      <c r="F996"/>
    </row>
    <row r="997" spans="1:6" x14ac:dyDescent="0.2">
      <c r="A997"/>
      <c r="B997"/>
      <c r="D997"/>
      <c r="E997"/>
      <c r="F997"/>
    </row>
    <row r="998" spans="1:6" x14ac:dyDescent="0.2">
      <c r="A998"/>
      <c r="B998"/>
      <c r="D998"/>
      <c r="E998"/>
      <c r="F998"/>
    </row>
    <row r="999" spans="1:6" x14ac:dyDescent="0.2">
      <c r="A999"/>
      <c r="B999"/>
      <c r="D999"/>
      <c r="E999"/>
      <c r="F999"/>
    </row>
    <row r="1000" spans="1:6" x14ac:dyDescent="0.2">
      <c r="A1000"/>
      <c r="B1000"/>
      <c r="D1000"/>
      <c r="E1000"/>
      <c r="F1000"/>
    </row>
    <row r="1001" spans="1:6" x14ac:dyDescent="0.2">
      <c r="A1001"/>
      <c r="B1001"/>
      <c r="D1001"/>
      <c r="E1001"/>
      <c r="F1001"/>
    </row>
    <row r="1002" spans="1:6" x14ac:dyDescent="0.2">
      <c r="A1002"/>
      <c r="B1002"/>
      <c r="D1002"/>
      <c r="E1002"/>
      <c r="F1002"/>
    </row>
    <row r="1003" spans="1:6" x14ac:dyDescent="0.2">
      <c r="A1003"/>
      <c r="B1003"/>
      <c r="D1003"/>
      <c r="E1003"/>
      <c r="F1003"/>
    </row>
    <row r="1004" spans="1:6" x14ac:dyDescent="0.2">
      <c r="A1004"/>
      <c r="B1004"/>
      <c r="D1004"/>
      <c r="E1004"/>
      <c r="F1004"/>
    </row>
    <row r="1005" spans="1:6" x14ac:dyDescent="0.2">
      <c r="A1005"/>
      <c r="B1005"/>
      <c r="D1005"/>
      <c r="E1005"/>
      <c r="F1005"/>
    </row>
    <row r="1006" spans="1:6" x14ac:dyDescent="0.2">
      <c r="A1006"/>
      <c r="B1006"/>
      <c r="D1006"/>
      <c r="E1006"/>
      <c r="F1006"/>
    </row>
    <row r="1007" spans="1:6" x14ac:dyDescent="0.2">
      <c r="A1007"/>
      <c r="B1007"/>
      <c r="D1007"/>
      <c r="E1007"/>
      <c r="F1007"/>
    </row>
    <row r="1008" spans="1:6" x14ac:dyDescent="0.2">
      <c r="A1008"/>
      <c r="B1008"/>
      <c r="D1008"/>
      <c r="E1008"/>
      <c r="F1008"/>
    </row>
    <row r="1009" spans="1:6" x14ac:dyDescent="0.2">
      <c r="A1009"/>
      <c r="B1009"/>
      <c r="D1009"/>
      <c r="E1009"/>
      <c r="F1009"/>
    </row>
    <row r="1010" spans="1:6" x14ac:dyDescent="0.2">
      <c r="A1010"/>
      <c r="B1010"/>
      <c r="D1010"/>
      <c r="E1010"/>
      <c r="F1010"/>
    </row>
    <row r="1011" spans="1:6" x14ac:dyDescent="0.2">
      <c r="A1011"/>
      <c r="B1011"/>
      <c r="D1011"/>
      <c r="E1011"/>
      <c r="F1011"/>
    </row>
    <row r="1012" spans="1:6" x14ac:dyDescent="0.2">
      <c r="A1012"/>
      <c r="B1012"/>
      <c r="D1012"/>
      <c r="E1012"/>
      <c r="F1012"/>
    </row>
    <row r="1013" spans="1:6" x14ac:dyDescent="0.2">
      <c r="A1013"/>
      <c r="B1013"/>
      <c r="D1013"/>
      <c r="E1013"/>
      <c r="F1013"/>
    </row>
    <row r="1014" spans="1:6" x14ac:dyDescent="0.2">
      <c r="A1014"/>
      <c r="B1014"/>
      <c r="D1014"/>
      <c r="E1014"/>
      <c r="F1014"/>
    </row>
    <row r="1015" spans="1:6" x14ac:dyDescent="0.2">
      <c r="A1015"/>
      <c r="B1015"/>
      <c r="D1015"/>
      <c r="E1015"/>
      <c r="F1015"/>
    </row>
    <row r="1016" spans="1:6" x14ac:dyDescent="0.2">
      <c r="A1016"/>
      <c r="B1016"/>
      <c r="D1016"/>
      <c r="E1016"/>
      <c r="F1016"/>
    </row>
    <row r="1017" spans="1:6" x14ac:dyDescent="0.2">
      <c r="A1017"/>
      <c r="B1017"/>
      <c r="D1017"/>
      <c r="E1017"/>
      <c r="F1017"/>
    </row>
    <row r="1018" spans="1:6" x14ac:dyDescent="0.2">
      <c r="A1018"/>
      <c r="B1018"/>
      <c r="D1018"/>
      <c r="E1018"/>
      <c r="F1018"/>
    </row>
    <row r="1019" spans="1:6" x14ac:dyDescent="0.2">
      <c r="A1019"/>
      <c r="B1019"/>
      <c r="D1019"/>
      <c r="E1019"/>
      <c r="F1019"/>
    </row>
    <row r="1020" spans="1:6" x14ac:dyDescent="0.2">
      <c r="A1020"/>
      <c r="B1020"/>
      <c r="D1020"/>
      <c r="E1020"/>
      <c r="F1020"/>
    </row>
    <row r="1021" spans="1:6" x14ac:dyDescent="0.2">
      <c r="A1021"/>
      <c r="B1021"/>
      <c r="D1021"/>
      <c r="E1021"/>
      <c r="F1021"/>
    </row>
    <row r="1022" spans="1:6" x14ac:dyDescent="0.2">
      <c r="A1022"/>
      <c r="B1022"/>
      <c r="D1022"/>
      <c r="E1022"/>
      <c r="F1022"/>
    </row>
    <row r="1023" spans="1:6" x14ac:dyDescent="0.2">
      <c r="A1023"/>
      <c r="B1023"/>
      <c r="D1023"/>
      <c r="E1023"/>
      <c r="F1023"/>
    </row>
    <row r="1024" spans="1:6" x14ac:dyDescent="0.2">
      <c r="A1024"/>
      <c r="B1024"/>
      <c r="D1024"/>
      <c r="E1024"/>
      <c r="F1024"/>
    </row>
    <row r="1025" spans="1:6" x14ac:dyDescent="0.2">
      <c r="A1025"/>
      <c r="B1025"/>
      <c r="D1025"/>
      <c r="E1025"/>
      <c r="F1025"/>
    </row>
    <row r="1026" spans="1:6" x14ac:dyDescent="0.2">
      <c r="A1026"/>
      <c r="B1026"/>
      <c r="D1026"/>
      <c r="E1026"/>
      <c r="F1026"/>
    </row>
    <row r="1027" spans="1:6" x14ac:dyDescent="0.2">
      <c r="A1027"/>
      <c r="B1027"/>
      <c r="D1027"/>
      <c r="E1027"/>
      <c r="F1027"/>
    </row>
    <row r="1028" spans="1:6" x14ac:dyDescent="0.2">
      <c r="A1028"/>
      <c r="B1028"/>
      <c r="D1028"/>
      <c r="E1028"/>
      <c r="F1028"/>
    </row>
    <row r="1029" spans="1:6" x14ac:dyDescent="0.2">
      <c r="A1029"/>
      <c r="B1029"/>
      <c r="D1029"/>
      <c r="E1029"/>
      <c r="F1029"/>
    </row>
    <row r="1030" spans="1:6" x14ac:dyDescent="0.2">
      <c r="A1030"/>
      <c r="B1030"/>
      <c r="D1030"/>
      <c r="E1030"/>
      <c r="F1030"/>
    </row>
    <row r="1031" spans="1:6" x14ac:dyDescent="0.2">
      <c r="A1031"/>
      <c r="B1031"/>
      <c r="D1031"/>
      <c r="E1031"/>
      <c r="F1031"/>
    </row>
    <row r="1032" spans="1:6" x14ac:dyDescent="0.2">
      <c r="A1032"/>
      <c r="B1032"/>
      <c r="D1032"/>
      <c r="E1032"/>
      <c r="F1032"/>
    </row>
    <row r="1033" spans="1:6" x14ac:dyDescent="0.2">
      <c r="A1033"/>
      <c r="B1033"/>
      <c r="D1033"/>
      <c r="E1033"/>
      <c r="F1033"/>
    </row>
    <row r="1034" spans="1:6" x14ac:dyDescent="0.2">
      <c r="A1034"/>
      <c r="B1034"/>
      <c r="D1034"/>
      <c r="E1034"/>
      <c r="F1034"/>
    </row>
    <row r="1035" spans="1:6" x14ac:dyDescent="0.2">
      <c r="A1035"/>
      <c r="B1035"/>
      <c r="D1035"/>
      <c r="E1035"/>
      <c r="F1035"/>
    </row>
    <row r="1036" spans="1:6" x14ac:dyDescent="0.2">
      <c r="A1036"/>
      <c r="B1036"/>
      <c r="D1036"/>
      <c r="E1036"/>
      <c r="F1036"/>
    </row>
    <row r="1037" spans="1:6" x14ac:dyDescent="0.2">
      <c r="A1037"/>
      <c r="B1037"/>
      <c r="D1037"/>
      <c r="E1037"/>
      <c r="F1037"/>
    </row>
    <row r="1038" spans="1:6" x14ac:dyDescent="0.2">
      <c r="A1038"/>
      <c r="B1038"/>
      <c r="D1038"/>
      <c r="E1038"/>
      <c r="F1038"/>
    </row>
    <row r="1039" spans="1:6" x14ac:dyDescent="0.2">
      <c r="A1039"/>
      <c r="B1039"/>
      <c r="D1039"/>
      <c r="E1039"/>
      <c r="F1039"/>
    </row>
    <row r="1040" spans="1:6" x14ac:dyDescent="0.2">
      <c r="A1040"/>
      <c r="B1040"/>
      <c r="D1040"/>
      <c r="E1040"/>
      <c r="F1040"/>
    </row>
    <row r="1041" spans="1:6" x14ac:dyDescent="0.2">
      <c r="A1041"/>
      <c r="B1041"/>
      <c r="D1041"/>
      <c r="E1041"/>
      <c r="F1041"/>
    </row>
    <row r="1042" spans="1:6" x14ac:dyDescent="0.2">
      <c r="A1042"/>
      <c r="B1042"/>
      <c r="D1042"/>
      <c r="E1042"/>
      <c r="F1042"/>
    </row>
    <row r="1043" spans="1:6" x14ac:dyDescent="0.2">
      <c r="A1043"/>
      <c r="B1043"/>
      <c r="D1043"/>
      <c r="E1043"/>
      <c r="F1043"/>
    </row>
    <row r="1044" spans="1:6" x14ac:dyDescent="0.2">
      <c r="A1044"/>
      <c r="B1044"/>
      <c r="D1044"/>
      <c r="E1044"/>
      <c r="F1044"/>
    </row>
    <row r="1045" spans="1:6" x14ac:dyDescent="0.2">
      <c r="A1045"/>
      <c r="B1045"/>
      <c r="D1045"/>
      <c r="E1045"/>
      <c r="F1045"/>
    </row>
    <row r="1046" spans="1:6" x14ac:dyDescent="0.2">
      <c r="A1046"/>
      <c r="B1046"/>
      <c r="D1046"/>
      <c r="E1046"/>
      <c r="F1046"/>
    </row>
    <row r="1047" spans="1:6" x14ac:dyDescent="0.2">
      <c r="A1047"/>
      <c r="B1047"/>
      <c r="D1047"/>
      <c r="E1047"/>
      <c r="F1047"/>
    </row>
    <row r="1048" spans="1:6" x14ac:dyDescent="0.2">
      <c r="A1048"/>
      <c r="B1048"/>
      <c r="D1048"/>
      <c r="E1048"/>
      <c r="F1048"/>
    </row>
    <row r="1049" spans="1:6" x14ac:dyDescent="0.2">
      <c r="A1049"/>
      <c r="B1049"/>
      <c r="D1049"/>
      <c r="E1049"/>
      <c r="F1049"/>
    </row>
    <row r="1050" spans="1:6" x14ac:dyDescent="0.2">
      <c r="A1050"/>
      <c r="B1050"/>
      <c r="D1050"/>
      <c r="E1050"/>
      <c r="F1050"/>
    </row>
    <row r="1051" spans="1:6" x14ac:dyDescent="0.2">
      <c r="A1051"/>
      <c r="B1051"/>
      <c r="D1051"/>
      <c r="E1051"/>
      <c r="F1051"/>
    </row>
    <row r="1052" spans="1:6" x14ac:dyDescent="0.2">
      <c r="A1052"/>
      <c r="B1052"/>
      <c r="D1052"/>
      <c r="E1052"/>
      <c r="F1052"/>
    </row>
    <row r="1053" spans="1:6" x14ac:dyDescent="0.2">
      <c r="A1053"/>
      <c r="B1053"/>
      <c r="D1053"/>
      <c r="E1053"/>
      <c r="F1053"/>
    </row>
    <row r="1054" spans="1:6" x14ac:dyDescent="0.2">
      <c r="A1054"/>
      <c r="B1054"/>
      <c r="D1054"/>
      <c r="E1054"/>
      <c r="F1054"/>
    </row>
    <row r="1055" spans="1:6" x14ac:dyDescent="0.2">
      <c r="A1055"/>
      <c r="B1055"/>
      <c r="D1055"/>
      <c r="E1055"/>
      <c r="F1055"/>
    </row>
    <row r="1056" spans="1:6" x14ac:dyDescent="0.2">
      <c r="A1056"/>
      <c r="B1056"/>
      <c r="D1056"/>
      <c r="E1056"/>
      <c r="F1056"/>
    </row>
    <row r="1057" spans="1:6" x14ac:dyDescent="0.2">
      <c r="A1057"/>
      <c r="B1057"/>
      <c r="D1057"/>
      <c r="E1057"/>
      <c r="F1057"/>
    </row>
    <row r="1058" spans="1:6" x14ac:dyDescent="0.2">
      <c r="A1058"/>
      <c r="B1058"/>
      <c r="D1058"/>
      <c r="E1058"/>
      <c r="F1058"/>
    </row>
    <row r="1059" spans="1:6" x14ac:dyDescent="0.2">
      <c r="A1059"/>
      <c r="B1059"/>
      <c r="D1059"/>
      <c r="E1059"/>
      <c r="F1059"/>
    </row>
    <row r="1060" spans="1:6" x14ac:dyDescent="0.2">
      <c r="A1060"/>
      <c r="B1060"/>
      <c r="D1060"/>
      <c r="E1060"/>
      <c r="F1060"/>
    </row>
    <row r="1061" spans="1:6" x14ac:dyDescent="0.2">
      <c r="A1061"/>
      <c r="B1061"/>
      <c r="D1061"/>
      <c r="E1061"/>
      <c r="F1061"/>
    </row>
    <row r="1062" spans="1:6" x14ac:dyDescent="0.2">
      <c r="A1062"/>
      <c r="B1062"/>
      <c r="D1062"/>
      <c r="E1062"/>
      <c r="F1062"/>
    </row>
    <row r="1063" spans="1:6" x14ac:dyDescent="0.2">
      <c r="A1063"/>
      <c r="B1063"/>
      <c r="D1063"/>
      <c r="E1063"/>
      <c r="F1063"/>
    </row>
    <row r="1064" spans="1:6" x14ac:dyDescent="0.2">
      <c r="A1064"/>
      <c r="B1064"/>
      <c r="D1064"/>
      <c r="E1064"/>
      <c r="F1064"/>
    </row>
    <row r="1065" spans="1:6" x14ac:dyDescent="0.2">
      <c r="A1065"/>
      <c r="B1065"/>
      <c r="D1065"/>
      <c r="E1065"/>
      <c r="F1065"/>
    </row>
  </sheetData>
  <mergeCells count="52">
    <mergeCell ref="D30:E30"/>
    <mergeCell ref="D11:E11"/>
    <mergeCell ref="I2:I5"/>
    <mergeCell ref="J2:J5"/>
    <mergeCell ref="A8:F8"/>
    <mergeCell ref="B1:B5"/>
    <mergeCell ref="D10:E10"/>
    <mergeCell ref="A6:AX6"/>
    <mergeCell ref="A1:A5"/>
    <mergeCell ref="C1:C5"/>
    <mergeCell ref="D1:E5"/>
    <mergeCell ref="F1:F5"/>
    <mergeCell ref="AT3:AX4"/>
    <mergeCell ref="Z4:AD4"/>
    <mergeCell ref="AE4:AI4"/>
    <mergeCell ref="AJ4:AN4"/>
    <mergeCell ref="AO4:AS4"/>
    <mergeCell ref="I1:J1"/>
    <mergeCell ref="Z3:AS3"/>
    <mergeCell ref="G1:H1"/>
    <mergeCell ref="G38:M38"/>
    <mergeCell ref="A34:AX34"/>
    <mergeCell ref="A33:F33"/>
    <mergeCell ref="D12:E12"/>
    <mergeCell ref="D13:D19"/>
    <mergeCell ref="A23:F23"/>
    <mergeCell ref="A24:AX24"/>
    <mergeCell ref="D22:E22"/>
    <mergeCell ref="A20:F20"/>
    <mergeCell ref="A21:AX21"/>
    <mergeCell ref="D29:E29"/>
    <mergeCell ref="D25:E25"/>
    <mergeCell ref="A27:F27"/>
    <mergeCell ref="A28:AX28"/>
    <mergeCell ref="D31:E31"/>
    <mergeCell ref="D26:E26"/>
    <mergeCell ref="BA3:BE3"/>
    <mergeCell ref="BA1:BE1"/>
    <mergeCell ref="N38:O38"/>
    <mergeCell ref="A9:AX9"/>
    <mergeCell ref="K1:AX1"/>
    <mergeCell ref="G2:G5"/>
    <mergeCell ref="H2:H5"/>
    <mergeCell ref="K2:Y2"/>
    <mergeCell ref="Z2:AX2"/>
    <mergeCell ref="K3:O4"/>
    <mergeCell ref="P3:T4"/>
    <mergeCell ref="U3:Y4"/>
    <mergeCell ref="A36:F36"/>
    <mergeCell ref="D32:E32"/>
    <mergeCell ref="D35:E35"/>
    <mergeCell ref="A37:F3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250"/>
  <sheetViews>
    <sheetView zoomScale="96" zoomScaleNormal="96" workbookViewId="0">
      <selection activeCell="Q48" sqref="Q48"/>
    </sheetView>
  </sheetViews>
  <sheetFormatPr defaultRowHeight="12.75" customHeight="1" x14ac:dyDescent="0.2"/>
  <cols>
    <col min="1" max="1" width="3.28515625" style="19" customWidth="1"/>
    <col min="2" max="2" width="23.7109375" style="19" customWidth="1"/>
    <col min="3" max="3" width="7.85546875" customWidth="1"/>
    <col min="4" max="5" width="12.7109375" style="19" customWidth="1"/>
    <col min="6" max="6" width="21.140625" style="19" customWidth="1"/>
    <col min="7" max="7" width="4.28515625" customWidth="1"/>
    <col min="8" max="8" width="4.140625" customWidth="1"/>
    <col min="9" max="19" width="3.28515625" customWidth="1"/>
    <col min="20" max="20" width="3.7109375" customWidth="1"/>
    <col min="21" max="50" width="3.28515625" customWidth="1"/>
  </cols>
  <sheetData>
    <row r="1" spans="1:58" ht="30.75" customHeight="1" x14ac:dyDescent="0.2">
      <c r="A1" s="372" t="s">
        <v>0</v>
      </c>
      <c r="B1" s="308" t="s">
        <v>1</v>
      </c>
      <c r="C1" s="308" t="s">
        <v>1</v>
      </c>
      <c r="D1" s="381" t="s">
        <v>2</v>
      </c>
      <c r="E1" s="381"/>
      <c r="F1" s="381" t="s">
        <v>3</v>
      </c>
      <c r="G1" s="382" t="s">
        <v>4</v>
      </c>
      <c r="H1" s="382"/>
      <c r="I1" s="320" t="s">
        <v>5</v>
      </c>
      <c r="J1" s="321"/>
      <c r="K1" s="386" t="s">
        <v>312</v>
      </c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6"/>
      <c r="AI1" s="386"/>
      <c r="AJ1" s="386"/>
      <c r="AK1" s="386"/>
      <c r="AL1" s="386"/>
      <c r="AM1" s="386"/>
      <c r="AN1" s="386"/>
      <c r="AO1" s="386"/>
      <c r="AP1" s="386"/>
      <c r="AQ1" s="386"/>
      <c r="AR1" s="386"/>
      <c r="AS1" s="386"/>
      <c r="AT1" s="386"/>
      <c r="AU1" s="386"/>
      <c r="AV1" s="386"/>
      <c r="AW1" s="386"/>
      <c r="AX1" s="386"/>
      <c r="BA1" s="362" t="s">
        <v>312</v>
      </c>
      <c r="BB1" s="363"/>
      <c r="BC1" s="363"/>
      <c r="BD1" s="363"/>
      <c r="BE1" s="363"/>
    </row>
    <row r="2" spans="1:58" ht="12.75" customHeight="1" x14ac:dyDescent="0.2">
      <c r="A2" s="372"/>
      <c r="B2" s="309"/>
      <c r="C2" s="309"/>
      <c r="D2" s="381"/>
      <c r="E2" s="381"/>
      <c r="F2" s="381"/>
      <c r="G2" s="365" t="s">
        <v>7</v>
      </c>
      <c r="H2" s="365" t="s">
        <v>8</v>
      </c>
      <c r="I2" s="295" t="s">
        <v>7</v>
      </c>
      <c r="J2" s="295" t="s">
        <v>8</v>
      </c>
      <c r="K2" s="328" t="s">
        <v>9</v>
      </c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5" t="s">
        <v>10</v>
      </c>
      <c r="AA2" s="326"/>
      <c r="AB2" s="326"/>
      <c r="AC2" s="326"/>
      <c r="AD2" s="326"/>
      <c r="AE2" s="326"/>
      <c r="AF2" s="326"/>
      <c r="AG2" s="326"/>
      <c r="AH2" s="326"/>
      <c r="AI2" s="326"/>
      <c r="AJ2" s="326"/>
      <c r="AK2" s="326"/>
      <c r="AL2" s="326"/>
      <c r="AM2" s="326"/>
      <c r="AN2" s="326"/>
      <c r="AO2" s="326"/>
      <c r="AP2" s="326"/>
      <c r="AQ2" s="326"/>
      <c r="AR2" s="326"/>
      <c r="AS2" s="326"/>
      <c r="AT2" s="326"/>
      <c r="AU2" s="326"/>
      <c r="AV2" s="326"/>
      <c r="AW2" s="326"/>
      <c r="AX2" s="327"/>
    </row>
    <row r="3" spans="1:58" ht="13.15" customHeight="1" x14ac:dyDescent="0.2">
      <c r="A3" s="372"/>
      <c r="B3" s="309"/>
      <c r="C3" s="309"/>
      <c r="D3" s="381"/>
      <c r="E3" s="381"/>
      <c r="F3" s="381"/>
      <c r="G3" s="365"/>
      <c r="H3" s="365"/>
      <c r="I3" s="296"/>
      <c r="J3" s="296"/>
      <c r="K3" s="330" t="s">
        <v>91</v>
      </c>
      <c r="L3" s="331"/>
      <c r="M3" s="331"/>
      <c r="N3" s="331"/>
      <c r="O3" s="332"/>
      <c r="P3" s="336" t="s">
        <v>12</v>
      </c>
      <c r="Q3" s="337"/>
      <c r="R3" s="337"/>
      <c r="S3" s="337"/>
      <c r="T3" s="338"/>
      <c r="U3" s="330" t="s">
        <v>13</v>
      </c>
      <c r="V3" s="331"/>
      <c r="W3" s="331"/>
      <c r="X3" s="331"/>
      <c r="Y3" s="332"/>
      <c r="Z3" s="290" t="s">
        <v>14</v>
      </c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291"/>
      <c r="AO3" s="291"/>
      <c r="AP3" s="291"/>
      <c r="AQ3" s="291"/>
      <c r="AR3" s="291"/>
      <c r="AS3" s="292"/>
      <c r="AT3" s="430" t="s">
        <v>15</v>
      </c>
      <c r="AU3" s="431"/>
      <c r="AV3" s="431"/>
      <c r="AW3" s="431"/>
      <c r="AX3" s="432"/>
      <c r="BA3" s="274" t="s">
        <v>16</v>
      </c>
      <c r="BB3" s="274"/>
      <c r="BC3" s="274"/>
      <c r="BD3" s="274"/>
      <c r="BE3" s="274"/>
    </row>
    <row r="4" spans="1:58" ht="13.15" customHeight="1" x14ac:dyDescent="0.2">
      <c r="A4" s="372"/>
      <c r="B4" s="309"/>
      <c r="C4" s="309"/>
      <c r="D4" s="381"/>
      <c r="E4" s="381"/>
      <c r="F4" s="381"/>
      <c r="G4" s="365"/>
      <c r="H4" s="365"/>
      <c r="I4" s="296"/>
      <c r="J4" s="296"/>
      <c r="K4" s="333"/>
      <c r="L4" s="334"/>
      <c r="M4" s="334"/>
      <c r="N4" s="334"/>
      <c r="O4" s="335"/>
      <c r="P4" s="339"/>
      <c r="Q4" s="340"/>
      <c r="R4" s="340"/>
      <c r="S4" s="340"/>
      <c r="T4" s="341"/>
      <c r="U4" s="333"/>
      <c r="V4" s="334"/>
      <c r="W4" s="334"/>
      <c r="X4" s="334"/>
      <c r="Y4" s="335"/>
      <c r="Z4" s="429" t="s">
        <v>17</v>
      </c>
      <c r="AA4" s="429"/>
      <c r="AB4" s="429"/>
      <c r="AC4" s="429"/>
      <c r="AD4" s="429"/>
      <c r="AE4" s="428" t="s">
        <v>18</v>
      </c>
      <c r="AF4" s="428"/>
      <c r="AG4" s="428"/>
      <c r="AH4" s="428"/>
      <c r="AI4" s="428"/>
      <c r="AJ4" s="429" t="s">
        <v>19</v>
      </c>
      <c r="AK4" s="429"/>
      <c r="AL4" s="429"/>
      <c r="AM4" s="429"/>
      <c r="AN4" s="429"/>
      <c r="AO4" s="428" t="s">
        <v>20</v>
      </c>
      <c r="AP4" s="428"/>
      <c r="AQ4" s="428"/>
      <c r="AR4" s="428"/>
      <c r="AS4" s="428"/>
      <c r="AT4" s="433"/>
      <c r="AU4" s="434"/>
      <c r="AV4" s="434"/>
      <c r="AW4" s="434"/>
      <c r="AX4" s="435"/>
      <c r="BA4" s="93" t="s">
        <v>21</v>
      </c>
      <c r="BB4" s="93" t="s">
        <v>22</v>
      </c>
      <c r="BC4" s="93" t="s">
        <v>23</v>
      </c>
      <c r="BD4" s="93" t="s">
        <v>24</v>
      </c>
      <c r="BE4" s="93" t="s">
        <v>25</v>
      </c>
    </row>
    <row r="5" spans="1:58" ht="36" customHeight="1" x14ac:dyDescent="0.2">
      <c r="A5" s="372"/>
      <c r="B5" s="310"/>
      <c r="C5" s="310"/>
      <c r="D5" s="381"/>
      <c r="E5" s="381"/>
      <c r="F5" s="381"/>
      <c r="G5" s="365"/>
      <c r="H5" s="365"/>
      <c r="I5" s="297"/>
      <c r="J5" s="297"/>
      <c r="K5" s="9" t="s">
        <v>26</v>
      </c>
      <c r="L5" s="9" t="s">
        <v>8</v>
      </c>
      <c r="M5" s="9" t="s">
        <v>27</v>
      </c>
      <c r="N5" s="9" t="s">
        <v>28</v>
      </c>
      <c r="O5" s="9" t="s">
        <v>29</v>
      </c>
      <c r="P5" s="13" t="s">
        <v>26</v>
      </c>
      <c r="Q5" s="13" t="s">
        <v>8</v>
      </c>
      <c r="R5" s="13" t="s">
        <v>27</v>
      </c>
      <c r="S5" s="13" t="s">
        <v>28</v>
      </c>
      <c r="T5" s="13" t="s">
        <v>29</v>
      </c>
      <c r="U5" s="9" t="s">
        <v>26</v>
      </c>
      <c r="V5" s="9" t="s">
        <v>8</v>
      </c>
      <c r="W5" s="9" t="s">
        <v>27</v>
      </c>
      <c r="X5" s="9" t="s">
        <v>28</v>
      </c>
      <c r="Y5" s="9" t="s">
        <v>29</v>
      </c>
      <c r="Z5" s="9" t="s">
        <v>26</v>
      </c>
      <c r="AA5" s="9" t="s">
        <v>8</v>
      </c>
      <c r="AB5" s="9" t="s">
        <v>27</v>
      </c>
      <c r="AC5" s="9" t="s">
        <v>28</v>
      </c>
      <c r="AD5" s="9" t="s">
        <v>29</v>
      </c>
      <c r="AE5" s="13" t="s">
        <v>26</v>
      </c>
      <c r="AF5" s="13" t="s">
        <v>8</v>
      </c>
      <c r="AG5" s="13" t="s">
        <v>27</v>
      </c>
      <c r="AH5" s="13" t="s">
        <v>28</v>
      </c>
      <c r="AI5" s="13" t="s">
        <v>29</v>
      </c>
      <c r="AJ5" s="9" t="s">
        <v>26</v>
      </c>
      <c r="AK5" s="9" t="s">
        <v>8</v>
      </c>
      <c r="AL5" s="9" t="s">
        <v>27</v>
      </c>
      <c r="AM5" s="9" t="s">
        <v>28</v>
      </c>
      <c r="AN5" s="9" t="s">
        <v>29</v>
      </c>
      <c r="AO5" s="13" t="s">
        <v>26</v>
      </c>
      <c r="AP5" s="13" t="s">
        <v>8</v>
      </c>
      <c r="AQ5" s="13" t="s">
        <v>27</v>
      </c>
      <c r="AR5" s="13" t="s">
        <v>28</v>
      </c>
      <c r="AS5" s="13" t="s">
        <v>29</v>
      </c>
      <c r="AT5" s="9" t="s">
        <v>26</v>
      </c>
      <c r="AU5" s="9" t="s">
        <v>8</v>
      </c>
      <c r="AV5" s="9" t="s">
        <v>27</v>
      </c>
      <c r="AW5" s="9" t="s">
        <v>28</v>
      </c>
      <c r="AX5" s="9" t="s">
        <v>29</v>
      </c>
    </row>
    <row r="6" spans="1:58" x14ac:dyDescent="0.2">
      <c r="A6" s="368" t="s">
        <v>30</v>
      </c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8"/>
      <c r="Y6" s="368"/>
      <c r="Z6" s="368"/>
      <c r="AA6" s="368"/>
      <c r="AB6" s="368"/>
      <c r="AC6" s="368"/>
      <c r="AD6" s="368"/>
      <c r="AE6" s="368"/>
      <c r="AF6" s="368"/>
      <c r="AG6" s="368"/>
      <c r="AH6" s="368"/>
      <c r="AI6" s="368"/>
      <c r="AJ6" s="368"/>
      <c r="AK6" s="368"/>
      <c r="AL6" s="368"/>
      <c r="AM6" s="368"/>
      <c r="AN6" s="368"/>
      <c r="AO6" s="368"/>
      <c r="AP6" s="368"/>
      <c r="AQ6" s="368"/>
      <c r="AR6" s="368"/>
      <c r="AS6" s="368"/>
      <c r="AT6" s="368"/>
      <c r="AU6" s="368"/>
      <c r="AV6" s="368"/>
      <c r="AW6" s="368"/>
      <c r="AX6" s="368"/>
    </row>
    <row r="7" spans="1:58" ht="15" customHeight="1" x14ac:dyDescent="0.2">
      <c r="A7" s="18"/>
      <c r="B7" s="89" t="s">
        <v>313</v>
      </c>
      <c r="C7" s="12" t="s">
        <v>314</v>
      </c>
      <c r="D7" s="298" t="s">
        <v>315</v>
      </c>
      <c r="E7" s="299"/>
      <c r="F7" s="76" t="s">
        <v>61</v>
      </c>
      <c r="G7" s="201">
        <v>2</v>
      </c>
      <c r="H7" s="140">
        <v>3</v>
      </c>
      <c r="I7" s="5"/>
      <c r="J7" s="5"/>
      <c r="K7" s="7"/>
      <c r="L7" s="4"/>
      <c r="M7" s="4"/>
      <c r="N7" s="4"/>
      <c r="O7" s="4"/>
      <c r="P7" s="198">
        <v>2</v>
      </c>
      <c r="Q7" s="198">
        <v>3</v>
      </c>
      <c r="R7" s="12" t="s">
        <v>35</v>
      </c>
      <c r="S7" s="6"/>
      <c r="T7" s="6"/>
      <c r="U7" s="7"/>
      <c r="V7" s="4"/>
      <c r="W7" s="4"/>
      <c r="X7" s="4"/>
      <c r="Y7" s="4"/>
      <c r="Z7" s="7"/>
      <c r="AA7" s="4"/>
      <c r="AB7" s="4"/>
      <c r="AC7" s="4"/>
      <c r="AD7" s="4"/>
      <c r="AE7" s="6"/>
      <c r="AF7" s="6"/>
      <c r="AG7" s="6"/>
      <c r="AH7" s="6"/>
      <c r="AI7" s="6"/>
      <c r="AJ7" s="7"/>
      <c r="AK7" s="4"/>
      <c r="AL7" s="4"/>
      <c r="AM7" s="4"/>
      <c r="AN7" s="4"/>
      <c r="AO7" s="6"/>
      <c r="AP7" s="6"/>
      <c r="AQ7" s="6"/>
      <c r="AR7" s="6"/>
      <c r="AS7" s="6"/>
      <c r="AT7" s="7"/>
      <c r="AU7" s="4"/>
      <c r="AV7" s="4"/>
      <c r="AW7" s="4"/>
      <c r="AX7" s="55"/>
      <c r="BA7" s="40">
        <f>K7</f>
        <v>0</v>
      </c>
      <c r="BB7" s="40">
        <f>P7</f>
        <v>2</v>
      </c>
      <c r="BC7" s="40">
        <f>U7+Z7+AE7+AJ7+AO7</f>
        <v>0</v>
      </c>
      <c r="BD7" s="40">
        <f>AT7</f>
        <v>0</v>
      </c>
      <c r="BE7" s="95">
        <f>SUM(BA7:BD7)</f>
        <v>2</v>
      </c>
    </row>
    <row r="8" spans="1:58" x14ac:dyDescent="0.2">
      <c r="A8" s="373" t="s">
        <v>56</v>
      </c>
      <c r="B8" s="373"/>
      <c r="C8" s="373"/>
      <c r="D8" s="373"/>
      <c r="E8" s="373"/>
      <c r="F8" s="373"/>
      <c r="G8" s="186">
        <f>G7</f>
        <v>2</v>
      </c>
      <c r="H8" s="186">
        <f>H7</f>
        <v>3</v>
      </c>
      <c r="I8" s="5"/>
      <c r="J8" s="5"/>
      <c r="K8" s="7"/>
      <c r="L8" s="7"/>
      <c r="M8" s="7"/>
      <c r="N8" s="7"/>
      <c r="O8" s="7"/>
      <c r="P8" s="199">
        <f>P7</f>
        <v>2</v>
      </c>
      <c r="Q8" s="200">
        <v>3</v>
      </c>
      <c r="R8" s="5"/>
      <c r="S8" s="5"/>
      <c r="T8" s="5"/>
      <c r="U8" s="7"/>
      <c r="V8" s="7"/>
      <c r="W8" s="7"/>
      <c r="X8" s="7"/>
      <c r="Y8" s="7"/>
      <c r="Z8" s="7"/>
      <c r="AA8" s="7"/>
      <c r="AB8" s="7"/>
      <c r="AC8" s="7"/>
      <c r="AD8" s="7"/>
      <c r="AE8" s="5"/>
      <c r="AF8" s="5"/>
      <c r="AG8" s="5"/>
      <c r="AH8" s="5"/>
      <c r="AI8" s="5"/>
      <c r="AJ8" s="7"/>
      <c r="AK8" s="7"/>
      <c r="AL8" s="7"/>
      <c r="AM8" s="7"/>
      <c r="AN8" s="7"/>
      <c r="AO8" s="5"/>
      <c r="AP8" s="5"/>
      <c r="AQ8" s="5"/>
      <c r="AR8" s="5"/>
      <c r="AS8" s="5"/>
      <c r="AT8" s="7"/>
      <c r="AU8" s="7"/>
      <c r="AV8" s="7"/>
      <c r="AW8" s="7"/>
      <c r="AX8" s="56"/>
    </row>
    <row r="9" spans="1:58" x14ac:dyDescent="0.2">
      <c r="A9" s="368" t="s">
        <v>57</v>
      </c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  <c r="R9" s="368"/>
      <c r="S9" s="368"/>
      <c r="T9" s="368"/>
      <c r="U9" s="368"/>
      <c r="V9" s="368"/>
      <c r="W9" s="368"/>
      <c r="X9" s="368"/>
      <c r="Y9" s="368"/>
      <c r="Z9" s="368"/>
      <c r="AA9" s="368"/>
      <c r="AB9" s="368"/>
      <c r="AC9" s="368"/>
      <c r="AD9" s="368"/>
      <c r="AE9" s="368"/>
      <c r="AF9" s="368"/>
      <c r="AG9" s="368"/>
      <c r="AH9" s="368"/>
      <c r="AI9" s="368"/>
      <c r="AJ9" s="368"/>
      <c r="AK9" s="368"/>
      <c r="AL9" s="368"/>
      <c r="AM9" s="368"/>
      <c r="AN9" s="368"/>
      <c r="AO9" s="368"/>
      <c r="AP9" s="368"/>
      <c r="AQ9" s="368"/>
      <c r="AR9" s="368"/>
      <c r="AS9" s="368"/>
      <c r="AT9" s="368"/>
      <c r="AU9" s="368"/>
      <c r="AV9" s="368"/>
      <c r="AW9" s="368"/>
      <c r="AX9" s="368"/>
    </row>
    <row r="10" spans="1:58" s="103" customFormat="1" ht="30.6" customHeight="1" x14ac:dyDescent="0.2">
      <c r="A10" s="96">
        <v>1</v>
      </c>
      <c r="B10" s="117" t="s">
        <v>316</v>
      </c>
      <c r="C10" s="97" t="s">
        <v>317</v>
      </c>
      <c r="D10" s="272" t="s">
        <v>318</v>
      </c>
      <c r="E10" s="273"/>
      <c r="F10" s="139" t="s">
        <v>319</v>
      </c>
      <c r="G10" s="97">
        <f>SUM(K10,K11,P10,P11,U10,U11,Z10,Z11,AE10,AE11,AJ10,AJ11,AO10,AO11,AT10,AT11)</f>
        <v>30</v>
      </c>
      <c r="H10" s="97">
        <v>2</v>
      </c>
      <c r="I10" s="97">
        <f>SUM(U10,U11,Z10,Z11,AE10,AE11,AJ10,AJ11,AO10,AO11,AT10,AT11)</f>
        <v>20</v>
      </c>
      <c r="J10" s="97">
        <v>1</v>
      </c>
      <c r="K10" s="98"/>
      <c r="L10" s="98"/>
      <c r="M10" s="98"/>
      <c r="N10" s="98"/>
      <c r="O10" s="98"/>
      <c r="P10" s="97">
        <v>5</v>
      </c>
      <c r="Q10" s="97"/>
      <c r="R10" s="97" t="s">
        <v>35</v>
      </c>
      <c r="S10" s="97">
        <v>25</v>
      </c>
      <c r="T10" s="97">
        <v>2</v>
      </c>
      <c r="U10" s="96">
        <v>10</v>
      </c>
      <c r="V10" s="96"/>
      <c r="W10" s="96"/>
      <c r="X10" s="96">
        <v>10</v>
      </c>
      <c r="Y10" s="96">
        <v>6</v>
      </c>
      <c r="Z10" s="98"/>
      <c r="AA10" s="98"/>
      <c r="AB10" s="98"/>
      <c r="AC10" s="98"/>
      <c r="AD10" s="98"/>
      <c r="AE10" s="97"/>
      <c r="AF10" s="97"/>
      <c r="AG10" s="97"/>
      <c r="AH10" s="97"/>
      <c r="AI10" s="97"/>
      <c r="AJ10" s="98"/>
      <c r="AK10" s="98"/>
      <c r="AL10" s="98"/>
      <c r="AM10" s="98"/>
      <c r="AN10" s="98"/>
      <c r="AO10" s="97"/>
      <c r="AP10" s="97"/>
      <c r="AQ10" s="97"/>
      <c r="AR10" s="97"/>
      <c r="AS10" s="97"/>
      <c r="AT10" s="98"/>
      <c r="AU10" s="98"/>
      <c r="AV10" s="98"/>
      <c r="AW10" s="98"/>
      <c r="AX10" s="99"/>
      <c r="AY10" s="100"/>
      <c r="AZ10" s="100"/>
      <c r="BA10" s="122">
        <f>K10</f>
        <v>0</v>
      </c>
      <c r="BB10" s="122">
        <f>P10</f>
        <v>5</v>
      </c>
      <c r="BC10" s="122">
        <f>U10+Z10+AE10+AJ10+AO10</f>
        <v>10</v>
      </c>
      <c r="BD10" s="122">
        <f>AT10</f>
        <v>0</v>
      </c>
      <c r="BE10" s="102">
        <f>SUM(BA10:BD10)</f>
        <v>15</v>
      </c>
    </row>
    <row r="11" spans="1:58" s="103" customFormat="1" ht="30.6" customHeight="1" x14ac:dyDescent="0.2">
      <c r="A11" s="96">
        <v>2</v>
      </c>
      <c r="B11" s="117" t="s">
        <v>316</v>
      </c>
      <c r="C11" s="97" t="s">
        <v>317</v>
      </c>
      <c r="D11" s="272" t="s">
        <v>318</v>
      </c>
      <c r="E11" s="273"/>
      <c r="F11" s="96" t="s">
        <v>320</v>
      </c>
      <c r="G11" s="97"/>
      <c r="H11" s="97"/>
      <c r="I11" s="97"/>
      <c r="J11" s="97"/>
      <c r="K11" s="98"/>
      <c r="L11" s="98"/>
      <c r="M11" s="98"/>
      <c r="N11" s="98"/>
      <c r="O11" s="98"/>
      <c r="P11" s="97">
        <v>5</v>
      </c>
      <c r="Q11" s="97"/>
      <c r="R11" s="97"/>
      <c r="S11" s="97">
        <v>25</v>
      </c>
      <c r="T11" s="97">
        <v>2</v>
      </c>
      <c r="U11" s="96">
        <v>10</v>
      </c>
      <c r="V11" s="96"/>
      <c r="W11" s="96"/>
      <c r="X11" s="96">
        <v>10</v>
      </c>
      <c r="Y11" s="96">
        <v>6</v>
      </c>
      <c r="Z11" s="98"/>
      <c r="AA11" s="98"/>
      <c r="AB11" s="98"/>
      <c r="AC11" s="98"/>
      <c r="AD11" s="98"/>
      <c r="AE11" s="97"/>
      <c r="AF11" s="97"/>
      <c r="AG11" s="97"/>
      <c r="AH11" s="97"/>
      <c r="AI11" s="97"/>
      <c r="AJ11" s="98"/>
      <c r="AK11" s="98"/>
      <c r="AL11" s="98"/>
      <c r="AM11" s="98"/>
      <c r="AN11" s="98"/>
      <c r="AO11" s="97"/>
      <c r="AP11" s="97"/>
      <c r="AQ11" s="97"/>
      <c r="AR11" s="97"/>
      <c r="AS11" s="97"/>
      <c r="AT11" s="98"/>
      <c r="AU11" s="98"/>
      <c r="AV11" s="98"/>
      <c r="AW11" s="98"/>
      <c r="AX11" s="99"/>
      <c r="AY11" s="100"/>
      <c r="AZ11" s="100"/>
      <c r="BA11" s="122">
        <f>K11</f>
        <v>0</v>
      </c>
      <c r="BB11" s="122">
        <f>P11</f>
        <v>5</v>
      </c>
      <c r="BC11" s="122">
        <f>U11+Z11+AE11+AJ11+AO11</f>
        <v>10</v>
      </c>
      <c r="BD11" s="122">
        <f>AT11</f>
        <v>0</v>
      </c>
      <c r="BE11" s="102">
        <f>SUM(BA11:BD11)</f>
        <v>15</v>
      </c>
      <c r="BF11" s="103">
        <f>SUM(BE10:BE11)</f>
        <v>30</v>
      </c>
    </row>
    <row r="12" spans="1:58" ht="24" customHeight="1" x14ac:dyDescent="0.2">
      <c r="A12" s="89">
        <v>3</v>
      </c>
      <c r="B12" s="89" t="s">
        <v>321</v>
      </c>
      <c r="C12" s="12" t="s">
        <v>322</v>
      </c>
      <c r="D12" s="298" t="s">
        <v>323</v>
      </c>
      <c r="E12" s="299"/>
      <c r="F12" s="18" t="s">
        <v>61</v>
      </c>
      <c r="G12" s="12">
        <f>K12+P12+U12+Z12+AE12+AJ12+AO12+AT12</f>
        <v>15</v>
      </c>
      <c r="H12" s="43">
        <v>1</v>
      </c>
      <c r="I12" s="12">
        <f>U12+Z12+AE12+AJ12+AO12+AT12</f>
        <v>0</v>
      </c>
      <c r="J12" s="43"/>
      <c r="K12" s="17"/>
      <c r="L12" s="17"/>
      <c r="M12" s="17"/>
      <c r="N12" s="17"/>
      <c r="O12" s="17"/>
      <c r="P12" s="12">
        <v>15</v>
      </c>
      <c r="Q12" s="12"/>
      <c r="R12" s="12" t="s">
        <v>45</v>
      </c>
      <c r="S12" s="12">
        <v>25</v>
      </c>
      <c r="T12" s="12">
        <v>2</v>
      </c>
      <c r="U12" s="18"/>
      <c r="V12" s="18"/>
      <c r="W12" s="18"/>
      <c r="X12" s="18"/>
      <c r="Y12" s="18"/>
      <c r="Z12" s="17"/>
      <c r="AA12" s="17"/>
      <c r="AB12" s="17"/>
      <c r="AC12" s="17"/>
      <c r="AD12" s="17"/>
      <c r="AE12" s="12"/>
      <c r="AF12" s="12"/>
      <c r="AG12" s="12"/>
      <c r="AH12" s="12"/>
      <c r="AI12" s="12"/>
      <c r="AJ12" s="17"/>
      <c r="AK12" s="17"/>
      <c r="AL12" s="17"/>
      <c r="AM12" s="17"/>
      <c r="AN12" s="17"/>
      <c r="AO12" s="12"/>
      <c r="AP12" s="12"/>
      <c r="AQ12" s="12"/>
      <c r="AR12" s="12"/>
      <c r="AS12" s="12"/>
      <c r="AT12" s="17"/>
      <c r="AU12" s="17"/>
      <c r="AV12" s="17"/>
      <c r="AW12" s="17"/>
      <c r="AX12" s="57"/>
      <c r="BA12" s="40">
        <f t="shared" ref="BA12:BA14" si="0">K12</f>
        <v>0</v>
      </c>
      <c r="BB12" s="40">
        <f t="shared" ref="BB12:BB14" si="1">P12</f>
        <v>15</v>
      </c>
      <c r="BC12" s="40">
        <f>U12+Z12+AE12+AJ12+AO12</f>
        <v>0</v>
      </c>
      <c r="BD12" s="40">
        <f t="shared" ref="BD12:BD14" si="2">AT12</f>
        <v>0</v>
      </c>
      <c r="BE12" s="95">
        <f t="shared" ref="BE12:BE14" si="3">SUM(BA12:BD12)</f>
        <v>15</v>
      </c>
    </row>
    <row r="13" spans="1:58" s="88" customFormat="1" ht="24" customHeight="1" x14ac:dyDescent="0.2">
      <c r="A13" s="89">
        <v>4</v>
      </c>
      <c r="B13" s="89" t="s">
        <v>324</v>
      </c>
      <c r="C13" s="124" t="s">
        <v>325</v>
      </c>
      <c r="D13" s="298" t="s">
        <v>326</v>
      </c>
      <c r="E13" s="299"/>
      <c r="F13" s="18" t="s">
        <v>327</v>
      </c>
      <c r="G13" s="12">
        <f>K13+P13+U13+Z13+AE13+AJ13+AO13+AT13</f>
        <v>25</v>
      </c>
      <c r="H13" s="43">
        <v>2</v>
      </c>
      <c r="I13" s="12">
        <f>U13+Z13+AE13+AJ13+AO13+AT13</f>
        <v>10</v>
      </c>
      <c r="J13" s="43">
        <v>1</v>
      </c>
      <c r="K13" s="17"/>
      <c r="L13" s="17"/>
      <c r="M13" s="17"/>
      <c r="N13" s="17"/>
      <c r="O13" s="17"/>
      <c r="P13" s="12">
        <v>15</v>
      </c>
      <c r="Q13" s="12"/>
      <c r="R13" s="12" t="s">
        <v>45</v>
      </c>
      <c r="S13" s="12">
        <v>25</v>
      </c>
      <c r="T13" s="12">
        <v>2</v>
      </c>
      <c r="U13" s="18">
        <v>10</v>
      </c>
      <c r="V13" s="18"/>
      <c r="W13" s="18"/>
      <c r="X13" s="18">
        <v>10</v>
      </c>
      <c r="Y13" s="18">
        <v>6</v>
      </c>
      <c r="Z13" s="49"/>
      <c r="AA13" s="49"/>
      <c r="AB13" s="86"/>
      <c r="AC13" s="49"/>
      <c r="AD13" s="49"/>
      <c r="AE13" s="85"/>
      <c r="AF13" s="53"/>
      <c r="AG13" s="53"/>
      <c r="AH13" s="53"/>
      <c r="AI13" s="53"/>
      <c r="AJ13" s="49"/>
      <c r="AK13" s="49"/>
      <c r="AL13" s="86"/>
      <c r="AM13" s="49"/>
      <c r="AN13" s="49"/>
      <c r="AO13" s="85"/>
      <c r="AP13" s="53"/>
      <c r="AQ13" s="53"/>
      <c r="AR13" s="53"/>
      <c r="AS13" s="53"/>
      <c r="AT13" s="49"/>
      <c r="AU13" s="49"/>
      <c r="AV13" s="86"/>
      <c r="AW13" s="49"/>
      <c r="AX13" s="87"/>
      <c r="BA13" s="40">
        <f t="shared" si="0"/>
        <v>0</v>
      </c>
      <c r="BB13" s="40">
        <f t="shared" si="1"/>
        <v>15</v>
      </c>
      <c r="BC13" s="40">
        <f>U13+Z13+AE13+AJ13+AO13</f>
        <v>10</v>
      </c>
      <c r="BD13" s="40">
        <f t="shared" si="2"/>
        <v>0</v>
      </c>
      <c r="BE13" s="95">
        <f t="shared" si="3"/>
        <v>25</v>
      </c>
    </row>
    <row r="14" spans="1:58" ht="30" customHeight="1" x14ac:dyDescent="0.2">
      <c r="A14" s="89">
        <v>5</v>
      </c>
      <c r="B14" s="89" t="s">
        <v>328</v>
      </c>
      <c r="C14" s="124" t="s">
        <v>329</v>
      </c>
      <c r="D14" s="298" t="s">
        <v>330</v>
      </c>
      <c r="E14" s="369"/>
      <c r="F14" s="18" t="s">
        <v>84</v>
      </c>
      <c r="G14" s="12">
        <f>K14+P14+U14+Z14+AE14+AJ14+AO14+AT14</f>
        <v>30</v>
      </c>
      <c r="H14" s="43">
        <v>2</v>
      </c>
      <c r="I14" s="12">
        <f>U14+Z14+AE14+AJ14+AO14+AT14</f>
        <v>30</v>
      </c>
      <c r="J14" s="43">
        <v>1</v>
      </c>
      <c r="K14" s="22"/>
      <c r="L14" s="17"/>
      <c r="M14" s="17"/>
      <c r="N14" s="17"/>
      <c r="O14" s="17"/>
      <c r="P14" s="12"/>
      <c r="Q14" s="12"/>
      <c r="R14" s="12"/>
      <c r="S14" s="12"/>
      <c r="T14" s="12"/>
      <c r="U14" s="18">
        <v>30</v>
      </c>
      <c r="V14" s="18"/>
      <c r="W14" s="18" t="s">
        <v>45</v>
      </c>
      <c r="X14" s="18">
        <v>15</v>
      </c>
      <c r="Y14" s="18">
        <v>4</v>
      </c>
      <c r="Z14" s="4"/>
      <c r="AA14" s="4"/>
      <c r="AB14" s="8"/>
      <c r="AC14" s="4"/>
      <c r="AD14" s="4"/>
      <c r="AE14" s="3"/>
      <c r="AF14" s="5"/>
      <c r="AG14" s="5"/>
      <c r="AH14" s="5"/>
      <c r="AI14" s="5"/>
      <c r="AJ14" s="4"/>
      <c r="AK14" s="4"/>
      <c r="AL14" s="8"/>
      <c r="AM14" s="4"/>
      <c r="AN14" s="4"/>
      <c r="AO14" s="3"/>
      <c r="AP14" s="5"/>
      <c r="AQ14" s="5"/>
      <c r="AR14" s="5"/>
      <c r="AS14" s="5"/>
      <c r="AT14" s="4"/>
      <c r="AU14" s="4"/>
      <c r="AV14" s="8"/>
      <c r="AW14" s="4"/>
      <c r="AX14" s="55"/>
      <c r="BA14" s="40">
        <f t="shared" si="0"/>
        <v>0</v>
      </c>
      <c r="BB14" s="40">
        <f t="shared" si="1"/>
        <v>0</v>
      </c>
      <c r="BC14" s="40">
        <f>U14+Z14+AE14+AJ14+AO14</f>
        <v>30</v>
      </c>
      <c r="BD14" s="40">
        <f t="shared" si="2"/>
        <v>0</v>
      </c>
      <c r="BE14" s="95">
        <f t="shared" si="3"/>
        <v>30</v>
      </c>
    </row>
    <row r="15" spans="1:58" x14ac:dyDescent="0.2">
      <c r="A15" s="385" t="s">
        <v>69</v>
      </c>
      <c r="B15" s="385"/>
      <c r="C15" s="385"/>
      <c r="D15" s="385"/>
      <c r="E15" s="385"/>
      <c r="F15" s="385"/>
      <c r="G15" s="66">
        <f>SUM(G10:G14)</f>
        <v>100</v>
      </c>
      <c r="H15" s="66">
        <f>SUM(H10:H14)</f>
        <v>7</v>
      </c>
      <c r="I15" s="66">
        <f>SUM(I10:I14)</f>
        <v>60</v>
      </c>
      <c r="J15" s="66">
        <f>SUM(J10:J14)</f>
        <v>3</v>
      </c>
      <c r="K15" s="64">
        <f>SUM(K10:K14)</f>
        <v>0</v>
      </c>
      <c r="L15" s="7"/>
      <c r="M15" s="7"/>
      <c r="N15" s="7"/>
      <c r="O15" s="7"/>
      <c r="P15" s="66">
        <f>SUM(P10:P14)</f>
        <v>40</v>
      </c>
      <c r="Q15" s="66"/>
      <c r="R15" s="5"/>
      <c r="S15" s="5"/>
      <c r="T15" s="5"/>
      <c r="U15" s="73">
        <f>SUM(U10:U14)</f>
        <v>60</v>
      </c>
      <c r="V15" s="84"/>
      <c r="W15" s="84"/>
      <c r="X15" s="84"/>
      <c r="Y15" s="84"/>
      <c r="Z15" s="7"/>
      <c r="AA15" s="7"/>
      <c r="AB15" s="7"/>
      <c r="AC15" s="7"/>
      <c r="AD15" s="7"/>
      <c r="AE15" s="5"/>
      <c r="AF15" s="5"/>
      <c r="AG15" s="5"/>
      <c r="AH15" s="5"/>
      <c r="AI15" s="5"/>
      <c r="AJ15" s="7"/>
      <c r="AK15" s="7"/>
      <c r="AL15" s="7"/>
      <c r="AM15" s="7"/>
      <c r="AN15" s="7"/>
      <c r="AO15" s="5"/>
      <c r="AP15" s="5"/>
      <c r="AQ15" s="5"/>
      <c r="AR15" s="5"/>
      <c r="AS15" s="5"/>
      <c r="AT15" s="7"/>
      <c r="AU15" s="7"/>
      <c r="AV15" s="7"/>
      <c r="AW15" s="7"/>
      <c r="AX15" s="56"/>
    </row>
    <row r="16" spans="1:58" x14ac:dyDescent="0.2">
      <c r="A16" s="368" t="s">
        <v>70</v>
      </c>
      <c r="B16" s="368"/>
      <c r="C16" s="368"/>
      <c r="D16" s="368"/>
      <c r="E16" s="368"/>
      <c r="F16" s="368"/>
      <c r="G16" s="368"/>
      <c r="H16" s="368"/>
      <c r="I16" s="368"/>
      <c r="J16" s="368"/>
      <c r="K16" s="368"/>
      <c r="L16" s="368"/>
      <c r="M16" s="368"/>
      <c r="N16" s="368"/>
      <c r="O16" s="368"/>
      <c r="P16" s="368"/>
      <c r="Q16" s="368"/>
      <c r="R16" s="368"/>
      <c r="S16" s="368"/>
      <c r="T16" s="368"/>
      <c r="U16" s="368"/>
      <c r="V16" s="368"/>
      <c r="W16" s="368"/>
      <c r="X16" s="368"/>
      <c r="Y16" s="368"/>
      <c r="Z16" s="368"/>
      <c r="AA16" s="368"/>
      <c r="AB16" s="368"/>
      <c r="AC16" s="368"/>
      <c r="AD16" s="368"/>
      <c r="AE16" s="368"/>
      <c r="AF16" s="368"/>
      <c r="AG16" s="368"/>
      <c r="AH16" s="368"/>
      <c r="AI16" s="368"/>
      <c r="AJ16" s="368"/>
      <c r="AK16" s="368"/>
      <c r="AL16" s="368"/>
      <c r="AM16" s="368"/>
      <c r="AN16" s="368"/>
      <c r="AO16" s="368"/>
      <c r="AP16" s="368"/>
      <c r="AQ16" s="368"/>
      <c r="AR16" s="368"/>
      <c r="AS16" s="368"/>
      <c r="AT16" s="368"/>
      <c r="AU16" s="368"/>
      <c r="AV16" s="368"/>
      <c r="AW16" s="368"/>
      <c r="AX16" s="368"/>
    </row>
    <row r="17" spans="1:57" ht="22.5" x14ac:dyDescent="0.2">
      <c r="A17" s="18">
        <v>6</v>
      </c>
      <c r="B17" s="18" t="s">
        <v>331</v>
      </c>
      <c r="C17" s="1" t="s">
        <v>332</v>
      </c>
      <c r="D17" s="298" t="s">
        <v>333</v>
      </c>
      <c r="E17" s="299"/>
      <c r="F17" s="18" t="s">
        <v>74</v>
      </c>
      <c r="G17" s="12">
        <f>K17+P17+U17+Z17+AE17+AJ17+AO17+AT17</f>
        <v>25</v>
      </c>
      <c r="H17" s="12">
        <v>2</v>
      </c>
      <c r="I17" s="12">
        <f>Z17+AE17+AJ17+AO17+AT17</f>
        <v>0</v>
      </c>
      <c r="J17" s="12"/>
      <c r="K17" s="17"/>
      <c r="L17" s="17"/>
      <c r="M17" s="17"/>
      <c r="N17" s="17"/>
      <c r="O17" s="17"/>
      <c r="P17" s="12">
        <v>10</v>
      </c>
      <c r="Q17" s="12"/>
      <c r="R17" s="12" t="s">
        <v>45</v>
      </c>
      <c r="S17" s="12">
        <v>25</v>
      </c>
      <c r="T17" s="12">
        <v>2</v>
      </c>
      <c r="U17" s="17">
        <v>15</v>
      </c>
      <c r="V17" s="17"/>
      <c r="W17" s="17"/>
      <c r="X17" s="17">
        <v>15</v>
      </c>
      <c r="Y17" s="17">
        <v>4</v>
      </c>
      <c r="Z17" s="49"/>
      <c r="AA17" s="49"/>
      <c r="AB17" s="49"/>
      <c r="AC17" s="49"/>
      <c r="AD17" s="49"/>
      <c r="AE17" s="53"/>
      <c r="AF17" s="53"/>
      <c r="AG17" s="53"/>
      <c r="AH17" s="53"/>
      <c r="AI17" s="53"/>
      <c r="AJ17" s="49"/>
      <c r="AK17" s="49"/>
      <c r="AL17" s="49"/>
      <c r="AM17" s="49"/>
      <c r="AN17" s="49"/>
      <c r="AO17" s="53"/>
      <c r="AP17" s="53"/>
      <c r="AQ17" s="53"/>
      <c r="AR17" s="53"/>
      <c r="AS17" s="53"/>
      <c r="AT17" s="49"/>
      <c r="AU17" s="49"/>
      <c r="AV17" s="49"/>
      <c r="AW17" s="49"/>
      <c r="AX17" s="49"/>
      <c r="BA17" s="40">
        <f t="shared" ref="BA17" si="4">K17</f>
        <v>0</v>
      </c>
      <c r="BB17" s="40">
        <f t="shared" ref="BB17" si="5">P17</f>
        <v>10</v>
      </c>
      <c r="BC17" s="40">
        <f>U17+Z17+AE17+AJ17+AO17</f>
        <v>15</v>
      </c>
      <c r="BD17" s="40">
        <f t="shared" ref="BD17" si="6">AT17</f>
        <v>0</v>
      </c>
      <c r="BE17" s="95">
        <f t="shared" ref="BE17" si="7">SUM(BA17:BD17)</f>
        <v>25</v>
      </c>
    </row>
    <row r="18" spans="1:57" x14ac:dyDescent="0.2">
      <c r="A18" s="373" t="s">
        <v>75</v>
      </c>
      <c r="B18" s="373"/>
      <c r="C18" s="373"/>
      <c r="D18" s="373"/>
      <c r="E18" s="373"/>
      <c r="F18" s="373"/>
      <c r="G18" s="66">
        <f>G17</f>
        <v>25</v>
      </c>
      <c r="H18" s="66">
        <f t="shared" ref="H18:J18" si="8">H17</f>
        <v>2</v>
      </c>
      <c r="I18" s="66">
        <f t="shared" si="8"/>
        <v>0</v>
      </c>
      <c r="J18" s="66">
        <f t="shared" si="8"/>
        <v>0</v>
      </c>
      <c r="K18" s="7"/>
      <c r="L18" s="7"/>
      <c r="M18" s="7"/>
      <c r="N18" s="10"/>
      <c r="O18" s="7"/>
      <c r="P18" s="66">
        <f>P17</f>
        <v>10</v>
      </c>
      <c r="Q18" s="11"/>
      <c r="R18" s="5"/>
      <c r="S18" s="11"/>
      <c r="T18" s="5"/>
      <c r="U18" s="64">
        <f>U17</f>
        <v>15</v>
      </c>
      <c r="V18" s="7"/>
      <c r="W18" s="7"/>
      <c r="X18" s="10"/>
      <c r="Y18" s="7"/>
      <c r="Z18" s="7"/>
      <c r="AA18" s="7"/>
      <c r="AB18" s="7"/>
      <c r="AC18" s="10"/>
      <c r="AD18" s="7"/>
      <c r="AE18" s="11"/>
      <c r="AF18" s="11"/>
      <c r="AG18" s="5"/>
      <c r="AH18" s="11"/>
      <c r="AI18" s="5"/>
      <c r="AJ18" s="7"/>
      <c r="AK18" s="7"/>
      <c r="AL18" s="7"/>
      <c r="AM18" s="10"/>
      <c r="AN18" s="7"/>
      <c r="AO18" s="11"/>
      <c r="AP18" s="11"/>
      <c r="AQ18" s="5"/>
      <c r="AR18" s="11"/>
      <c r="AS18" s="5"/>
      <c r="AT18" s="7"/>
      <c r="AU18" s="7"/>
      <c r="AV18" s="7"/>
      <c r="AW18" s="10"/>
      <c r="AX18" s="58"/>
    </row>
    <row r="19" spans="1:57" x14ac:dyDescent="0.2">
      <c r="A19" s="368" t="s">
        <v>76</v>
      </c>
      <c r="B19" s="368"/>
      <c r="C19" s="368"/>
      <c r="D19" s="368"/>
      <c r="E19" s="368"/>
      <c r="F19" s="368"/>
      <c r="G19" s="368"/>
      <c r="H19" s="368"/>
      <c r="I19" s="368"/>
      <c r="J19" s="368"/>
      <c r="K19" s="368"/>
      <c r="L19" s="368"/>
      <c r="M19" s="368"/>
      <c r="N19" s="368"/>
      <c r="O19" s="368"/>
      <c r="P19" s="368"/>
      <c r="Q19" s="368"/>
      <c r="R19" s="368"/>
      <c r="S19" s="368"/>
      <c r="T19" s="368"/>
      <c r="U19" s="368"/>
      <c r="V19" s="368"/>
      <c r="W19" s="368"/>
      <c r="X19" s="368"/>
      <c r="Y19" s="368"/>
      <c r="Z19" s="368"/>
      <c r="AA19" s="368"/>
      <c r="AB19" s="368"/>
      <c r="AC19" s="368"/>
      <c r="AD19" s="368"/>
      <c r="AE19" s="368"/>
      <c r="AF19" s="368"/>
      <c r="AG19" s="368"/>
      <c r="AH19" s="368"/>
      <c r="AI19" s="368"/>
      <c r="AJ19" s="368"/>
      <c r="AK19" s="368"/>
      <c r="AL19" s="368"/>
      <c r="AM19" s="368"/>
      <c r="AN19" s="368"/>
      <c r="AO19" s="368"/>
      <c r="AP19" s="368"/>
      <c r="AQ19" s="368"/>
      <c r="AR19" s="368"/>
      <c r="AS19" s="368"/>
      <c r="AT19" s="368"/>
      <c r="AU19" s="368"/>
      <c r="AV19" s="368"/>
      <c r="AW19" s="368"/>
      <c r="AX19" s="368"/>
    </row>
    <row r="20" spans="1:57" ht="24" customHeight="1" x14ac:dyDescent="0.2">
      <c r="A20" s="18">
        <v>7</v>
      </c>
      <c r="B20" s="18" t="s">
        <v>334</v>
      </c>
      <c r="C20" s="1" t="s">
        <v>335</v>
      </c>
      <c r="D20" s="372" t="s">
        <v>336</v>
      </c>
      <c r="E20" s="372"/>
      <c r="F20" s="18" t="s">
        <v>61</v>
      </c>
      <c r="G20" s="1">
        <f>K20+P20+U20+Z20+AE20+AJ20+AO20+AT20</f>
        <v>15</v>
      </c>
      <c r="H20" s="43">
        <v>1</v>
      </c>
      <c r="I20" s="12">
        <f>Z20+AE20+AJ20+AO20+AT20</f>
        <v>0</v>
      </c>
      <c r="J20" s="43"/>
      <c r="K20" s="1">
        <v>15</v>
      </c>
      <c r="L20" s="17"/>
      <c r="M20" s="17" t="s">
        <v>45</v>
      </c>
      <c r="N20" s="17">
        <v>60</v>
      </c>
      <c r="O20" s="17">
        <v>1</v>
      </c>
      <c r="P20" s="16"/>
      <c r="Q20" s="16"/>
      <c r="R20" s="16"/>
      <c r="S20" s="16"/>
      <c r="T20" s="16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6"/>
      <c r="AF20" s="16"/>
      <c r="AG20" s="16"/>
      <c r="AH20" s="16"/>
      <c r="AI20" s="16"/>
      <c r="AJ20" s="17"/>
      <c r="AK20" s="17"/>
      <c r="AL20" s="17"/>
      <c r="AM20" s="17"/>
      <c r="AN20" s="17"/>
      <c r="AO20" s="16"/>
      <c r="AP20" s="16"/>
      <c r="AQ20" s="16"/>
      <c r="AR20" s="16"/>
      <c r="AS20" s="16"/>
      <c r="AT20" s="17"/>
      <c r="AU20" s="17"/>
      <c r="AV20" s="17"/>
      <c r="AW20" s="17"/>
      <c r="AX20" s="57"/>
      <c r="BA20" s="40">
        <f t="shared" ref="BA20" si="9">K20</f>
        <v>15</v>
      </c>
      <c r="BB20" s="40">
        <f t="shared" ref="BB20" si="10">P20</f>
        <v>0</v>
      </c>
      <c r="BC20" s="40">
        <f>U20+Z20+AE20+AJ20+AO20</f>
        <v>0</v>
      </c>
      <c r="BD20" s="40">
        <f t="shared" ref="BD20" si="11">AT20</f>
        <v>0</v>
      </c>
      <c r="BE20" s="95">
        <f t="shared" ref="BE20" si="12">SUM(BA20:BD20)</f>
        <v>15</v>
      </c>
    </row>
    <row r="21" spans="1:57" s="69" customFormat="1" ht="18" customHeight="1" x14ac:dyDescent="0.2">
      <c r="A21" s="373" t="s">
        <v>337</v>
      </c>
      <c r="B21" s="373"/>
      <c r="C21" s="373"/>
      <c r="D21" s="373"/>
      <c r="E21" s="373"/>
      <c r="F21" s="373"/>
      <c r="G21" s="66">
        <f>SUM(G20:G20)</f>
        <v>15</v>
      </c>
      <c r="H21" s="66">
        <f>SUM(H20:H20)</f>
        <v>1</v>
      </c>
      <c r="I21" s="66">
        <f>SUM(I20:I20)</f>
        <v>0</v>
      </c>
      <c r="J21" s="66">
        <f>SUM(J20:J20)</f>
        <v>0</v>
      </c>
      <c r="K21" s="64">
        <f>SUM(K20:K20)</f>
        <v>15</v>
      </c>
      <c r="L21" s="22"/>
      <c r="M21" s="22"/>
      <c r="N21" s="29"/>
      <c r="O21" s="22"/>
      <c r="P21" s="66">
        <f>SUM(P20:P20)</f>
        <v>0</v>
      </c>
      <c r="Q21" s="30"/>
      <c r="R21" s="16"/>
      <c r="S21" s="30"/>
      <c r="T21" s="16"/>
      <c r="U21" s="22"/>
      <c r="V21" s="22"/>
      <c r="W21" s="22"/>
      <c r="X21" s="29"/>
      <c r="Y21" s="22"/>
      <c r="Z21" s="22"/>
      <c r="AA21" s="22"/>
      <c r="AB21" s="22"/>
      <c r="AC21" s="29"/>
      <c r="AD21" s="22"/>
      <c r="AE21" s="30"/>
      <c r="AF21" s="30"/>
      <c r="AG21" s="16"/>
      <c r="AH21" s="30"/>
      <c r="AI21" s="16"/>
      <c r="AJ21" s="22"/>
      <c r="AK21" s="22"/>
      <c r="AL21" s="22"/>
      <c r="AM21" s="29"/>
      <c r="AN21" s="22"/>
      <c r="AO21" s="30"/>
      <c r="AP21" s="30"/>
      <c r="AQ21" s="16"/>
      <c r="AR21" s="30"/>
      <c r="AS21" s="16"/>
      <c r="AT21" s="22"/>
      <c r="AU21" s="22"/>
      <c r="AV21" s="22"/>
      <c r="AW21" s="29"/>
      <c r="AX21" s="60"/>
    </row>
    <row r="22" spans="1:57" ht="12.75" customHeight="1" x14ac:dyDescent="0.2">
      <c r="A22" s="368" t="s">
        <v>338</v>
      </c>
      <c r="B22" s="368"/>
      <c r="C22" s="368"/>
      <c r="D22" s="368"/>
      <c r="E22" s="368"/>
      <c r="F22" s="368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368"/>
      <c r="S22" s="368"/>
      <c r="T22" s="368"/>
      <c r="U22" s="368"/>
      <c r="V22" s="368"/>
      <c r="W22" s="368"/>
      <c r="X22" s="368"/>
      <c r="Y22" s="368"/>
      <c r="Z22" s="368"/>
      <c r="AA22" s="368"/>
      <c r="AB22" s="368"/>
      <c r="AC22" s="368"/>
      <c r="AD22" s="368"/>
      <c r="AE22" s="368"/>
      <c r="AF22" s="368"/>
      <c r="AG22" s="368"/>
      <c r="AH22" s="368"/>
      <c r="AI22" s="368"/>
      <c r="AJ22" s="368"/>
      <c r="AK22" s="368"/>
      <c r="AL22" s="368"/>
      <c r="AM22" s="368"/>
      <c r="AN22" s="368"/>
      <c r="AO22" s="368"/>
      <c r="AP22" s="368"/>
      <c r="AQ22" s="368"/>
      <c r="AR22" s="368"/>
      <c r="AS22" s="368"/>
      <c r="AT22" s="368"/>
      <c r="AU22" s="368"/>
      <c r="AV22" s="368"/>
      <c r="AW22" s="368"/>
      <c r="AX22" s="368"/>
    </row>
    <row r="23" spans="1:57" ht="24.6" customHeight="1" x14ac:dyDescent="0.2">
      <c r="A23" s="18">
        <v>8</v>
      </c>
      <c r="B23" s="18" t="s">
        <v>339</v>
      </c>
      <c r="C23" s="1" t="s">
        <v>340</v>
      </c>
      <c r="D23" s="298" t="s">
        <v>341</v>
      </c>
      <c r="E23" s="299"/>
      <c r="F23" s="18" t="s">
        <v>61</v>
      </c>
      <c r="G23" s="12">
        <f>K23+P23+U23+Z23+AE23+AJ23+AO23+AT23</f>
        <v>15</v>
      </c>
      <c r="H23" s="12">
        <v>2</v>
      </c>
      <c r="I23" s="12">
        <f t="shared" ref="I23:I31" si="13">Z23+AE23+AJ23+AO23+AT23</f>
        <v>0</v>
      </c>
      <c r="J23" s="12"/>
      <c r="K23" s="17">
        <v>5</v>
      </c>
      <c r="L23" s="17"/>
      <c r="M23" s="17" t="s">
        <v>45</v>
      </c>
      <c r="N23" s="17">
        <v>60</v>
      </c>
      <c r="O23" s="17">
        <v>1</v>
      </c>
      <c r="P23" s="12">
        <v>10</v>
      </c>
      <c r="Q23" s="12"/>
      <c r="R23" s="12"/>
      <c r="S23" s="12">
        <v>25</v>
      </c>
      <c r="T23" s="12">
        <v>2</v>
      </c>
      <c r="U23" s="17"/>
      <c r="V23" s="17"/>
      <c r="W23" s="17"/>
      <c r="X23" s="17"/>
      <c r="Y23" s="17"/>
      <c r="Z23" s="17"/>
      <c r="AA23" s="17"/>
      <c r="AB23" s="17"/>
      <c r="AC23" s="4"/>
      <c r="AD23" s="4"/>
      <c r="AE23" s="5"/>
      <c r="AF23" s="5"/>
      <c r="AG23" s="5"/>
      <c r="AH23" s="5"/>
      <c r="AI23" s="5"/>
      <c r="AJ23" s="4"/>
      <c r="AK23" s="4"/>
      <c r="AL23" s="4"/>
      <c r="AM23" s="4"/>
      <c r="AN23" s="4"/>
      <c r="AO23" s="5"/>
      <c r="AP23" s="5"/>
      <c r="AQ23" s="5"/>
      <c r="AR23" s="5"/>
      <c r="AS23" s="5"/>
      <c r="AT23" s="4"/>
      <c r="AU23" s="4"/>
      <c r="AV23" s="4"/>
      <c r="AW23" s="4"/>
      <c r="AX23" s="4"/>
      <c r="BA23" s="40">
        <f t="shared" ref="BA23" si="14">K23</f>
        <v>5</v>
      </c>
      <c r="BB23" s="40">
        <f t="shared" ref="BB23" si="15">P23</f>
        <v>10</v>
      </c>
      <c r="BC23" s="40">
        <f t="shared" ref="BC23:BC32" si="16">U23+Z23+AE23+AJ23+AO23</f>
        <v>0</v>
      </c>
      <c r="BD23" s="40">
        <f t="shared" ref="BD23" si="17">AT23</f>
        <v>0</v>
      </c>
      <c r="BE23" s="95">
        <f t="shared" ref="BE23" si="18">SUM(BA23:BD23)</f>
        <v>15</v>
      </c>
    </row>
    <row r="24" spans="1:57" ht="24.6" customHeight="1" x14ac:dyDescent="0.2">
      <c r="A24" s="18">
        <v>9</v>
      </c>
      <c r="B24" s="18" t="s">
        <v>342</v>
      </c>
      <c r="C24" s="12" t="s">
        <v>343</v>
      </c>
      <c r="D24" s="372" t="s">
        <v>344</v>
      </c>
      <c r="E24" s="380"/>
      <c r="F24" s="18" t="s">
        <v>61</v>
      </c>
      <c r="G24" s="12">
        <f t="shared" ref="G24:G32" si="19">K24+P24+U24+Z24+AE24+AJ24+AO24+AT24</f>
        <v>22</v>
      </c>
      <c r="H24" s="12">
        <v>2</v>
      </c>
      <c r="I24" s="12">
        <f t="shared" si="13"/>
        <v>0</v>
      </c>
      <c r="J24" s="12"/>
      <c r="K24" s="17"/>
      <c r="L24" s="17"/>
      <c r="M24" s="17"/>
      <c r="N24" s="17"/>
      <c r="O24" s="17"/>
      <c r="P24" s="12">
        <v>12</v>
      </c>
      <c r="Q24" s="12"/>
      <c r="R24" s="140" t="s">
        <v>45</v>
      </c>
      <c r="S24" s="12">
        <v>25</v>
      </c>
      <c r="T24" s="12">
        <v>2</v>
      </c>
      <c r="U24" s="17">
        <v>10</v>
      </c>
      <c r="V24" s="17"/>
      <c r="W24" s="17"/>
      <c r="X24" s="17">
        <v>15</v>
      </c>
      <c r="Y24" s="17">
        <v>4</v>
      </c>
      <c r="Z24" s="17"/>
      <c r="AA24" s="17"/>
      <c r="AB24" s="17"/>
      <c r="AC24" s="4"/>
      <c r="AD24" s="4"/>
      <c r="AE24" s="5"/>
      <c r="AF24" s="5"/>
      <c r="AG24" s="5"/>
      <c r="AH24" s="5"/>
      <c r="AI24" s="5"/>
      <c r="AJ24" s="4"/>
      <c r="AK24" s="4"/>
      <c r="AL24" s="4"/>
      <c r="AM24" s="4"/>
      <c r="AN24" s="4"/>
      <c r="AO24" s="5"/>
      <c r="AP24" s="5"/>
      <c r="AQ24" s="5"/>
      <c r="AR24" s="5"/>
      <c r="AS24" s="5"/>
      <c r="AT24" s="4"/>
      <c r="AU24" s="4"/>
      <c r="AV24" s="4"/>
      <c r="AW24" s="4"/>
      <c r="AX24" s="55"/>
      <c r="BA24" s="40">
        <f t="shared" ref="BA24:BA32" si="20">K24</f>
        <v>0</v>
      </c>
      <c r="BB24" s="40">
        <f t="shared" ref="BB24:BB32" si="21">P24</f>
        <v>12</v>
      </c>
      <c r="BC24" s="40">
        <f t="shared" si="16"/>
        <v>10</v>
      </c>
      <c r="BD24" s="40">
        <f t="shared" ref="BD24:BD32" si="22">AT24</f>
        <v>0</v>
      </c>
      <c r="BE24" s="95">
        <f t="shared" ref="BE24:BE32" si="23">SUM(BA24:BD24)</f>
        <v>22</v>
      </c>
    </row>
    <row r="25" spans="1:57" ht="24.6" customHeight="1" x14ac:dyDescent="0.2">
      <c r="A25" s="18">
        <v>10</v>
      </c>
      <c r="B25" s="18" t="s">
        <v>345</v>
      </c>
      <c r="C25" s="12" t="s">
        <v>346</v>
      </c>
      <c r="D25" s="437" t="s">
        <v>347</v>
      </c>
      <c r="E25" s="438"/>
      <c r="F25" s="91" t="s">
        <v>61</v>
      </c>
      <c r="G25" s="12">
        <f t="shared" si="19"/>
        <v>30</v>
      </c>
      <c r="H25" s="12">
        <v>2</v>
      </c>
      <c r="I25" s="12">
        <f t="shared" si="13"/>
        <v>0</v>
      </c>
      <c r="J25" s="12"/>
      <c r="K25" s="17"/>
      <c r="L25" s="17"/>
      <c r="M25" s="17"/>
      <c r="N25" s="17"/>
      <c r="O25" s="17"/>
      <c r="P25" s="12">
        <v>20</v>
      </c>
      <c r="Q25" s="12"/>
      <c r="R25" s="140" t="s">
        <v>45</v>
      </c>
      <c r="S25" s="12">
        <v>25</v>
      </c>
      <c r="T25" s="12">
        <v>2</v>
      </c>
      <c r="U25" s="17">
        <v>10</v>
      </c>
      <c r="V25" s="17"/>
      <c r="W25" s="18"/>
      <c r="X25" s="18">
        <v>15</v>
      </c>
      <c r="Y25" s="18">
        <v>4</v>
      </c>
      <c r="Z25" s="17"/>
      <c r="AA25" s="17"/>
      <c r="AB25" s="17"/>
      <c r="AC25" s="4"/>
      <c r="AD25" s="4"/>
      <c r="AE25" s="5"/>
      <c r="AF25" s="5"/>
      <c r="AG25" s="5"/>
      <c r="AH25" s="5"/>
      <c r="AI25" s="5"/>
      <c r="AJ25" s="4"/>
      <c r="AK25" s="4"/>
      <c r="AL25" s="4"/>
      <c r="AM25" s="4"/>
      <c r="AN25" s="4"/>
      <c r="AO25" s="5"/>
      <c r="AP25" s="5"/>
      <c r="AQ25" s="5"/>
      <c r="AR25" s="5"/>
      <c r="AS25" s="5"/>
      <c r="AT25" s="4"/>
      <c r="AU25" s="4"/>
      <c r="AV25" s="4"/>
      <c r="AW25" s="4"/>
      <c r="AX25" s="55"/>
      <c r="BA25" s="40">
        <f t="shared" si="20"/>
        <v>0</v>
      </c>
      <c r="BB25" s="40">
        <f t="shared" si="21"/>
        <v>20</v>
      </c>
      <c r="BC25" s="40">
        <f t="shared" si="16"/>
        <v>10</v>
      </c>
      <c r="BD25" s="40">
        <f t="shared" si="22"/>
        <v>0</v>
      </c>
      <c r="BE25" s="95">
        <f t="shared" si="23"/>
        <v>30</v>
      </c>
    </row>
    <row r="26" spans="1:57" ht="24.6" customHeight="1" x14ac:dyDescent="0.2">
      <c r="A26" s="18">
        <v>11</v>
      </c>
      <c r="B26" s="18" t="s">
        <v>348</v>
      </c>
      <c r="C26" s="12" t="s">
        <v>349</v>
      </c>
      <c r="D26" s="298" t="s">
        <v>350</v>
      </c>
      <c r="E26" s="299"/>
      <c r="F26" s="18" t="s">
        <v>351</v>
      </c>
      <c r="G26" s="12">
        <f t="shared" si="19"/>
        <v>45</v>
      </c>
      <c r="H26" s="12">
        <v>3</v>
      </c>
      <c r="I26" s="12">
        <f t="shared" si="13"/>
        <v>0</v>
      </c>
      <c r="J26" s="12"/>
      <c r="K26" s="17"/>
      <c r="L26" s="17"/>
      <c r="M26" s="17"/>
      <c r="N26" s="17"/>
      <c r="O26" s="17"/>
      <c r="P26" s="12">
        <v>25</v>
      </c>
      <c r="Q26" s="12"/>
      <c r="R26" s="140" t="s">
        <v>45</v>
      </c>
      <c r="S26" s="12">
        <v>25</v>
      </c>
      <c r="T26" s="12">
        <v>2</v>
      </c>
      <c r="U26" s="17">
        <v>20</v>
      </c>
      <c r="V26" s="17"/>
      <c r="W26" s="18"/>
      <c r="X26" s="18">
        <v>15</v>
      </c>
      <c r="Y26" s="18">
        <v>4</v>
      </c>
      <c r="Z26" s="17"/>
      <c r="AA26" s="17"/>
      <c r="AB26" s="17"/>
      <c r="AC26" s="4"/>
      <c r="AD26" s="4"/>
      <c r="AE26" s="5"/>
      <c r="AF26" s="5"/>
      <c r="AG26" s="5"/>
      <c r="AH26" s="5"/>
      <c r="AI26" s="5"/>
      <c r="AJ26" s="4"/>
      <c r="AK26" s="4"/>
      <c r="AL26" s="4"/>
      <c r="AM26" s="4"/>
      <c r="AN26" s="4"/>
      <c r="AO26" s="5"/>
      <c r="AP26" s="5"/>
      <c r="AQ26" s="5"/>
      <c r="AR26" s="5"/>
      <c r="AS26" s="5"/>
      <c r="AT26" s="4"/>
      <c r="AU26" s="4"/>
      <c r="AV26" s="4"/>
      <c r="AW26" s="4"/>
      <c r="AX26" s="55"/>
      <c r="BA26" s="40">
        <f t="shared" si="20"/>
        <v>0</v>
      </c>
      <c r="BB26" s="40">
        <f t="shared" si="21"/>
        <v>25</v>
      </c>
      <c r="BC26" s="40">
        <f t="shared" si="16"/>
        <v>20</v>
      </c>
      <c r="BD26" s="40">
        <f t="shared" si="22"/>
        <v>0</v>
      </c>
      <c r="BE26" s="95">
        <f t="shared" si="23"/>
        <v>45</v>
      </c>
    </row>
    <row r="27" spans="1:57" ht="24.6" customHeight="1" x14ac:dyDescent="0.2">
      <c r="A27" s="18">
        <v>12</v>
      </c>
      <c r="B27" s="18" t="s">
        <v>352</v>
      </c>
      <c r="C27" s="12" t="s">
        <v>353</v>
      </c>
      <c r="D27" s="298" t="s">
        <v>354</v>
      </c>
      <c r="E27" s="299"/>
      <c r="F27" s="18" t="s">
        <v>61</v>
      </c>
      <c r="G27" s="12">
        <f t="shared" si="19"/>
        <v>30</v>
      </c>
      <c r="H27" s="12">
        <v>2</v>
      </c>
      <c r="I27" s="12">
        <f t="shared" si="13"/>
        <v>0</v>
      </c>
      <c r="J27" s="12"/>
      <c r="K27" s="17"/>
      <c r="L27" s="17"/>
      <c r="M27" s="17"/>
      <c r="N27" s="17"/>
      <c r="O27" s="17"/>
      <c r="P27" s="12">
        <v>20</v>
      </c>
      <c r="Q27" s="12"/>
      <c r="R27" s="140" t="s">
        <v>45</v>
      </c>
      <c r="S27" s="12">
        <v>25</v>
      </c>
      <c r="T27" s="12">
        <v>2</v>
      </c>
      <c r="U27" s="17">
        <v>10</v>
      </c>
      <c r="V27" s="17"/>
      <c r="W27" s="18"/>
      <c r="X27" s="17">
        <v>15</v>
      </c>
      <c r="Y27" s="17">
        <v>4</v>
      </c>
      <c r="Z27" s="17"/>
      <c r="AA27" s="17"/>
      <c r="AB27" s="17"/>
      <c r="AC27" s="4"/>
      <c r="AD27" s="4"/>
      <c r="AE27" s="5"/>
      <c r="AF27" s="5"/>
      <c r="AG27" s="5"/>
      <c r="AH27" s="5"/>
      <c r="AI27" s="5"/>
      <c r="AJ27" s="4"/>
      <c r="AK27" s="4"/>
      <c r="AL27" s="4"/>
      <c r="AM27" s="4"/>
      <c r="AN27" s="4"/>
      <c r="AO27" s="5"/>
      <c r="AP27" s="5"/>
      <c r="AQ27" s="5"/>
      <c r="AR27" s="5"/>
      <c r="AS27" s="5"/>
      <c r="AT27" s="4"/>
      <c r="AU27" s="4"/>
      <c r="AV27" s="4"/>
      <c r="AW27" s="4"/>
      <c r="AX27" s="55"/>
      <c r="BA27" s="40">
        <f t="shared" si="20"/>
        <v>0</v>
      </c>
      <c r="BB27" s="40">
        <f t="shared" si="21"/>
        <v>20</v>
      </c>
      <c r="BC27" s="40">
        <f t="shared" si="16"/>
        <v>10</v>
      </c>
      <c r="BD27" s="40">
        <f t="shared" si="22"/>
        <v>0</v>
      </c>
      <c r="BE27" s="95">
        <f t="shared" si="23"/>
        <v>30</v>
      </c>
    </row>
    <row r="28" spans="1:57" s="133" customFormat="1" ht="24.6" customHeight="1" x14ac:dyDescent="0.2">
      <c r="A28" s="18">
        <v>13</v>
      </c>
      <c r="B28" s="18" t="s">
        <v>355</v>
      </c>
      <c r="C28" s="124" t="s">
        <v>356</v>
      </c>
      <c r="D28" s="436" t="s">
        <v>357</v>
      </c>
      <c r="E28" s="436"/>
      <c r="F28" s="18" t="s">
        <v>61</v>
      </c>
      <c r="G28" s="12">
        <f t="shared" si="19"/>
        <v>30</v>
      </c>
      <c r="H28" s="124">
        <v>2</v>
      </c>
      <c r="I28" s="124">
        <f>SUM(Z28,AE28,AJ28,AO28,AT28)</f>
        <v>0</v>
      </c>
      <c r="J28" s="124"/>
      <c r="K28" s="125"/>
      <c r="L28" s="125"/>
      <c r="M28" s="125"/>
      <c r="N28" s="125"/>
      <c r="O28" s="125"/>
      <c r="P28" s="124">
        <v>15</v>
      </c>
      <c r="Q28" s="126"/>
      <c r="R28" s="202" t="s">
        <v>45</v>
      </c>
      <c r="S28" s="124">
        <v>25</v>
      </c>
      <c r="T28" s="124">
        <v>2</v>
      </c>
      <c r="U28" s="125">
        <v>15</v>
      </c>
      <c r="V28" s="125"/>
      <c r="W28" s="71"/>
      <c r="X28" s="125">
        <v>15</v>
      </c>
      <c r="Y28" s="125">
        <v>4</v>
      </c>
      <c r="Z28" s="128"/>
      <c r="AA28" s="128"/>
      <c r="AB28" s="128"/>
      <c r="AC28" s="128"/>
      <c r="AD28" s="128"/>
      <c r="AE28" s="127"/>
      <c r="AF28" s="127"/>
      <c r="AG28" s="127"/>
      <c r="AH28" s="127"/>
      <c r="AI28" s="127"/>
      <c r="AJ28" s="128"/>
      <c r="AK28" s="128"/>
      <c r="AL28" s="128"/>
      <c r="AM28" s="128"/>
      <c r="AN28" s="128"/>
      <c r="AO28" s="127"/>
      <c r="AP28" s="127"/>
      <c r="AQ28" s="127"/>
      <c r="AR28" s="127"/>
      <c r="AS28" s="127"/>
      <c r="AT28" s="128"/>
      <c r="AU28" s="128"/>
      <c r="AV28" s="128"/>
      <c r="AW28" s="128"/>
      <c r="AX28" s="129"/>
      <c r="AY28" s="130"/>
      <c r="AZ28" s="130"/>
      <c r="BA28" s="131">
        <f t="shared" si="20"/>
        <v>0</v>
      </c>
      <c r="BB28" s="131">
        <f t="shared" si="21"/>
        <v>15</v>
      </c>
      <c r="BC28" s="131">
        <f t="shared" si="16"/>
        <v>15</v>
      </c>
      <c r="BD28" s="131">
        <f t="shared" si="22"/>
        <v>0</v>
      </c>
      <c r="BE28" s="132">
        <f t="shared" si="23"/>
        <v>30</v>
      </c>
    </row>
    <row r="29" spans="1:57" ht="24.6" customHeight="1" x14ac:dyDescent="0.2">
      <c r="A29" s="18">
        <v>14</v>
      </c>
      <c r="B29" s="18" t="s">
        <v>358</v>
      </c>
      <c r="C29" s="12" t="s">
        <v>359</v>
      </c>
      <c r="D29" s="298" t="s">
        <v>360</v>
      </c>
      <c r="E29" s="299"/>
      <c r="F29" s="18" t="s">
        <v>361</v>
      </c>
      <c r="G29" s="12">
        <f t="shared" si="19"/>
        <v>35</v>
      </c>
      <c r="H29" s="12">
        <v>2</v>
      </c>
      <c r="I29" s="12">
        <f t="shared" si="13"/>
        <v>0</v>
      </c>
      <c r="J29" s="12"/>
      <c r="K29" s="17"/>
      <c r="L29" s="17"/>
      <c r="M29" s="17"/>
      <c r="N29" s="17"/>
      <c r="O29" s="17"/>
      <c r="P29" s="12">
        <v>20</v>
      </c>
      <c r="Q29" s="12"/>
      <c r="R29" s="12"/>
      <c r="S29" s="12"/>
      <c r="T29" s="12"/>
      <c r="U29" s="17">
        <v>15</v>
      </c>
      <c r="V29" s="17"/>
      <c r="W29" s="17" t="s">
        <v>45</v>
      </c>
      <c r="X29" s="17">
        <v>15</v>
      </c>
      <c r="Y29" s="17">
        <v>4</v>
      </c>
      <c r="Z29" s="17"/>
      <c r="AA29" s="17"/>
      <c r="AB29" s="17"/>
      <c r="AC29" s="4"/>
      <c r="AD29" s="4"/>
      <c r="AE29" s="5"/>
      <c r="AF29" s="5"/>
      <c r="AG29" s="5"/>
      <c r="AH29" s="5"/>
      <c r="AI29" s="5"/>
      <c r="AJ29" s="4"/>
      <c r="AK29" s="4"/>
      <c r="AL29" s="4"/>
      <c r="AM29" s="4"/>
      <c r="AN29" s="4"/>
      <c r="AO29" s="5"/>
      <c r="AP29" s="5"/>
      <c r="AQ29" s="5"/>
      <c r="AR29" s="5"/>
      <c r="AS29" s="5"/>
      <c r="AT29" s="4"/>
      <c r="AU29" s="4"/>
      <c r="AV29" s="4"/>
      <c r="AW29" s="4"/>
      <c r="AX29" s="55"/>
      <c r="BA29" s="40">
        <f t="shared" si="20"/>
        <v>0</v>
      </c>
      <c r="BB29" s="40">
        <f t="shared" si="21"/>
        <v>20</v>
      </c>
      <c r="BC29" s="40">
        <f t="shared" si="16"/>
        <v>15</v>
      </c>
      <c r="BD29" s="40">
        <f t="shared" si="22"/>
        <v>0</v>
      </c>
      <c r="BE29" s="95">
        <f t="shared" si="23"/>
        <v>35</v>
      </c>
    </row>
    <row r="30" spans="1:57" ht="24.6" customHeight="1" x14ac:dyDescent="0.2">
      <c r="A30" s="18">
        <v>15</v>
      </c>
      <c r="B30" s="18" t="s">
        <v>362</v>
      </c>
      <c r="C30" s="12" t="s">
        <v>363</v>
      </c>
      <c r="D30" s="298" t="s">
        <v>364</v>
      </c>
      <c r="E30" s="299"/>
      <c r="F30" s="18" t="s">
        <v>361</v>
      </c>
      <c r="G30" s="12">
        <f t="shared" si="19"/>
        <v>35</v>
      </c>
      <c r="H30" s="12">
        <v>2</v>
      </c>
      <c r="I30" s="12">
        <f t="shared" si="13"/>
        <v>0</v>
      </c>
      <c r="J30" s="12"/>
      <c r="K30" s="17">
        <v>5</v>
      </c>
      <c r="L30" s="17"/>
      <c r="M30" s="17" t="s">
        <v>45</v>
      </c>
      <c r="N30" s="17">
        <v>60</v>
      </c>
      <c r="O30" s="17">
        <v>1</v>
      </c>
      <c r="P30" s="12">
        <v>20</v>
      </c>
      <c r="Q30" s="12"/>
      <c r="R30" s="12"/>
      <c r="S30" s="12">
        <v>25</v>
      </c>
      <c r="T30" s="12">
        <v>2</v>
      </c>
      <c r="U30" s="17">
        <v>10</v>
      </c>
      <c r="V30" s="17"/>
      <c r="W30" s="17"/>
      <c r="X30" s="17">
        <v>15</v>
      </c>
      <c r="Y30" s="17">
        <v>4</v>
      </c>
      <c r="Z30" s="17"/>
      <c r="AA30" s="17"/>
      <c r="AB30" s="17"/>
      <c r="AC30" s="4"/>
      <c r="AD30" s="4"/>
      <c r="AE30" s="5"/>
      <c r="AF30" s="5"/>
      <c r="AG30" s="5"/>
      <c r="AH30" s="5"/>
      <c r="AI30" s="5"/>
      <c r="AJ30" s="4"/>
      <c r="AK30" s="4"/>
      <c r="AL30" s="4"/>
      <c r="AM30" s="4"/>
      <c r="AN30" s="4"/>
      <c r="AO30" s="5"/>
      <c r="AP30" s="5"/>
      <c r="AQ30" s="5"/>
      <c r="AR30" s="5"/>
      <c r="AS30" s="5"/>
      <c r="AT30" s="4"/>
      <c r="AU30" s="4"/>
      <c r="AV30" s="4"/>
      <c r="AW30" s="4"/>
      <c r="AX30" s="55"/>
      <c r="BA30" s="40">
        <f t="shared" si="20"/>
        <v>5</v>
      </c>
      <c r="BB30" s="40">
        <f t="shared" si="21"/>
        <v>20</v>
      </c>
      <c r="BC30" s="40">
        <f t="shared" si="16"/>
        <v>10</v>
      </c>
      <c r="BD30" s="40">
        <f t="shared" si="22"/>
        <v>0</v>
      </c>
      <c r="BE30" s="95">
        <f t="shared" si="23"/>
        <v>35</v>
      </c>
    </row>
    <row r="31" spans="1:57" ht="25.15" customHeight="1" x14ac:dyDescent="0.2">
      <c r="A31" s="18">
        <v>16</v>
      </c>
      <c r="B31" s="18" t="s">
        <v>365</v>
      </c>
      <c r="C31" s="12" t="s">
        <v>366</v>
      </c>
      <c r="D31" s="372" t="s">
        <v>367</v>
      </c>
      <c r="E31" s="372"/>
      <c r="F31" s="18" t="s">
        <v>61</v>
      </c>
      <c r="G31" s="12">
        <f t="shared" si="19"/>
        <v>45</v>
      </c>
      <c r="H31" s="12">
        <v>4</v>
      </c>
      <c r="I31" s="12">
        <f t="shared" si="13"/>
        <v>0</v>
      </c>
      <c r="J31" s="12"/>
      <c r="K31" s="17">
        <v>45</v>
      </c>
      <c r="L31" s="17"/>
      <c r="M31" s="17" t="s">
        <v>45</v>
      </c>
      <c r="N31" s="17">
        <v>60</v>
      </c>
      <c r="O31" s="17">
        <v>1</v>
      </c>
      <c r="P31" s="12"/>
      <c r="Q31" s="12"/>
      <c r="R31" s="12"/>
      <c r="S31" s="12"/>
      <c r="T31" s="12"/>
      <c r="U31" s="17"/>
      <c r="V31" s="17"/>
      <c r="W31" s="17"/>
      <c r="X31" s="17"/>
      <c r="Y31" s="17"/>
      <c r="Z31" s="17"/>
      <c r="AA31" s="17"/>
      <c r="AB31" s="17"/>
      <c r="AC31" s="4"/>
      <c r="AD31" s="4"/>
      <c r="AE31" s="6"/>
      <c r="AF31" s="6"/>
      <c r="AG31" s="6"/>
      <c r="AH31" s="6"/>
      <c r="AI31" s="6"/>
      <c r="AJ31" s="4"/>
      <c r="AK31" s="4"/>
      <c r="AL31" s="4"/>
      <c r="AM31" s="4"/>
      <c r="AN31" s="4"/>
      <c r="AO31" s="6"/>
      <c r="AP31" s="6"/>
      <c r="AQ31" s="6"/>
      <c r="AR31" s="6"/>
      <c r="AS31" s="6"/>
      <c r="AT31" s="4"/>
      <c r="AU31" s="4"/>
      <c r="AV31" s="4"/>
      <c r="AW31" s="4"/>
      <c r="AX31" s="4"/>
      <c r="BA31" s="40">
        <f t="shared" si="20"/>
        <v>45</v>
      </c>
      <c r="BB31" s="40">
        <f t="shared" si="21"/>
        <v>0</v>
      </c>
      <c r="BC31" s="40">
        <f t="shared" si="16"/>
        <v>0</v>
      </c>
      <c r="BD31" s="40">
        <f t="shared" si="22"/>
        <v>0</v>
      </c>
      <c r="BE31" s="95">
        <f t="shared" si="23"/>
        <v>45</v>
      </c>
    </row>
    <row r="32" spans="1:57" ht="25.15" customHeight="1" x14ac:dyDescent="0.2">
      <c r="A32" s="18">
        <v>17</v>
      </c>
      <c r="B32" s="18" t="s">
        <v>368</v>
      </c>
      <c r="C32" s="12" t="s">
        <v>369</v>
      </c>
      <c r="D32" s="298" t="s">
        <v>370</v>
      </c>
      <c r="E32" s="299"/>
      <c r="F32" s="23" t="s">
        <v>230</v>
      </c>
      <c r="G32" s="12">
        <f t="shared" si="19"/>
        <v>20</v>
      </c>
      <c r="H32" s="43">
        <v>3</v>
      </c>
      <c r="I32" s="12">
        <f>Z32+AE32+AJ32+AO32+AT32</f>
        <v>0</v>
      </c>
      <c r="J32" s="43"/>
      <c r="K32" s="17"/>
      <c r="L32" s="17"/>
      <c r="M32" s="17"/>
      <c r="N32" s="17"/>
      <c r="O32" s="17"/>
      <c r="P32" s="12">
        <v>20</v>
      </c>
      <c r="Q32" s="12"/>
      <c r="R32" s="12" t="s">
        <v>45</v>
      </c>
      <c r="S32" s="12">
        <v>25</v>
      </c>
      <c r="T32" s="12">
        <v>2</v>
      </c>
      <c r="U32" s="17"/>
      <c r="V32" s="17"/>
      <c r="W32" s="17"/>
      <c r="X32" s="17"/>
      <c r="Y32" s="17"/>
      <c r="Z32" s="17"/>
      <c r="AA32" s="17"/>
      <c r="AB32" s="17"/>
      <c r="AC32" s="4"/>
      <c r="AD32" s="4"/>
      <c r="AE32" s="6"/>
      <c r="AF32" s="6"/>
      <c r="AG32" s="6"/>
      <c r="AH32" s="6"/>
      <c r="AI32" s="6"/>
      <c r="AJ32" s="4"/>
      <c r="AK32" s="4"/>
      <c r="AL32" s="4"/>
      <c r="AM32" s="4"/>
      <c r="AN32" s="4"/>
      <c r="AO32" s="6"/>
      <c r="AP32" s="6"/>
      <c r="AQ32" s="6"/>
      <c r="AR32" s="6"/>
      <c r="AS32" s="6"/>
      <c r="AT32" s="4"/>
      <c r="AU32" s="4"/>
      <c r="AV32" s="4"/>
      <c r="AW32" s="4"/>
      <c r="AX32" s="55"/>
      <c r="BA32" s="40">
        <f t="shared" si="20"/>
        <v>0</v>
      </c>
      <c r="BB32" s="40">
        <f t="shared" si="21"/>
        <v>20</v>
      </c>
      <c r="BC32" s="40">
        <f t="shared" si="16"/>
        <v>0</v>
      </c>
      <c r="BD32" s="40">
        <f t="shared" si="22"/>
        <v>0</v>
      </c>
      <c r="BE32" s="95">
        <f t="shared" si="23"/>
        <v>20</v>
      </c>
    </row>
    <row r="33" spans="1:57" ht="13.15" customHeight="1" x14ac:dyDescent="0.2">
      <c r="A33" s="398" t="s">
        <v>135</v>
      </c>
      <c r="B33" s="399"/>
      <c r="C33" s="399"/>
      <c r="D33" s="399"/>
      <c r="E33" s="399"/>
      <c r="F33" s="400"/>
      <c r="G33" s="92">
        <f>SUM(G23:G32)</f>
        <v>307</v>
      </c>
      <c r="H33" s="66">
        <f>SUM(H23:H32)</f>
        <v>24</v>
      </c>
      <c r="I33" s="66">
        <f>SUM(I23:I32)</f>
        <v>0</v>
      </c>
      <c r="J33" s="66">
        <f>SUM(J23:J32)</f>
        <v>0</v>
      </c>
      <c r="K33" s="62">
        <f>SUM(K23:K32)</f>
        <v>55</v>
      </c>
      <c r="L33" s="62"/>
      <c r="M33" s="62"/>
      <c r="N33" s="62"/>
      <c r="O33" s="62"/>
      <c r="P33" s="67">
        <f>SUM(P23:P32)</f>
        <v>162</v>
      </c>
      <c r="Q33" s="66"/>
      <c r="R33" s="66"/>
      <c r="S33" s="66"/>
      <c r="T33" s="66"/>
      <c r="U33" s="62">
        <f>SUM(U23:U32)</f>
        <v>90</v>
      </c>
      <c r="V33" s="17"/>
      <c r="W33" s="17"/>
      <c r="X33" s="17"/>
      <c r="Y33" s="17"/>
      <c r="Z33" s="17"/>
      <c r="AA33" s="17"/>
      <c r="AB33" s="17"/>
      <c r="AC33" s="17"/>
      <c r="AD33" s="17"/>
      <c r="AE33" s="12"/>
      <c r="AF33" s="12"/>
      <c r="AG33" s="12"/>
      <c r="AH33" s="12"/>
      <c r="AI33" s="12"/>
      <c r="AJ33" s="17"/>
      <c r="AK33" s="17"/>
      <c r="AL33" s="17"/>
      <c r="AM33" s="17"/>
      <c r="AN33" s="17"/>
      <c r="AO33" s="12"/>
      <c r="AP33" s="12"/>
      <c r="AQ33" s="12"/>
      <c r="AR33" s="12"/>
      <c r="AS33" s="12"/>
      <c r="AT33" s="17"/>
      <c r="AU33" s="17"/>
      <c r="AV33" s="17"/>
      <c r="AW33" s="17"/>
      <c r="AX33" s="57"/>
    </row>
    <row r="34" spans="1:57" x14ac:dyDescent="0.2">
      <c r="A34" s="421" t="s">
        <v>136</v>
      </c>
      <c r="B34" s="422"/>
      <c r="C34" s="422"/>
      <c r="D34" s="422"/>
      <c r="E34" s="422"/>
      <c r="F34" s="422"/>
      <c r="G34" s="422"/>
      <c r="H34" s="422"/>
      <c r="I34" s="422"/>
      <c r="J34" s="422"/>
      <c r="K34" s="422"/>
      <c r="L34" s="422"/>
      <c r="M34" s="422"/>
      <c r="N34" s="422"/>
      <c r="O34" s="422"/>
      <c r="P34" s="422"/>
      <c r="Q34" s="422"/>
      <c r="R34" s="422"/>
      <c r="S34" s="422"/>
      <c r="T34" s="422"/>
      <c r="U34" s="422"/>
      <c r="V34" s="422"/>
      <c r="W34" s="422"/>
      <c r="X34" s="422"/>
      <c r="Y34" s="422"/>
      <c r="Z34" s="422"/>
      <c r="AA34" s="422"/>
      <c r="AB34" s="422"/>
      <c r="AC34" s="422"/>
      <c r="AD34" s="422"/>
      <c r="AE34" s="422"/>
      <c r="AF34" s="422"/>
      <c r="AG34" s="422"/>
      <c r="AH34" s="422"/>
      <c r="AI34" s="422"/>
      <c r="AJ34" s="422"/>
      <c r="AK34" s="422"/>
      <c r="AL34" s="422"/>
      <c r="AM34" s="422"/>
      <c r="AN34" s="422"/>
      <c r="AO34" s="422"/>
      <c r="AP34" s="422"/>
      <c r="AQ34" s="422"/>
      <c r="AR34" s="422"/>
      <c r="AS34" s="422"/>
      <c r="AT34" s="422"/>
      <c r="AU34" s="422"/>
      <c r="AV34" s="422"/>
      <c r="AW34" s="422"/>
      <c r="AX34" s="423"/>
    </row>
    <row r="35" spans="1:57" ht="24" customHeight="1" x14ac:dyDescent="0.2">
      <c r="A35" s="18">
        <v>18</v>
      </c>
      <c r="B35" s="18" t="s">
        <v>371</v>
      </c>
      <c r="C35" s="12" t="s">
        <v>372</v>
      </c>
      <c r="D35" s="372" t="s">
        <v>373</v>
      </c>
      <c r="E35" s="372"/>
      <c r="F35" s="18" t="s">
        <v>61</v>
      </c>
      <c r="G35" s="12">
        <f>K35+P35+U35+Z35+AE35+AJ35+AO35+AT35</f>
        <v>180</v>
      </c>
      <c r="H35" s="12">
        <v>7</v>
      </c>
      <c r="I35" s="12">
        <f>Z35+AE35+AJ35+AO35+AT35</f>
        <v>180</v>
      </c>
      <c r="J35" s="12">
        <v>7</v>
      </c>
      <c r="K35" s="17"/>
      <c r="L35" s="17"/>
      <c r="M35" s="17"/>
      <c r="N35" s="17"/>
      <c r="O35" s="17"/>
      <c r="P35" s="12"/>
      <c r="Q35" s="12"/>
      <c r="R35" s="12"/>
      <c r="S35" s="28"/>
      <c r="T35" s="12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2"/>
      <c r="AF35" s="12"/>
      <c r="AG35" s="12"/>
      <c r="AH35" s="28"/>
      <c r="AI35" s="12"/>
      <c r="AJ35" s="17"/>
      <c r="AK35" s="17"/>
      <c r="AL35" s="17"/>
      <c r="AM35" s="17"/>
      <c r="AN35" s="17"/>
      <c r="AO35" s="12"/>
      <c r="AP35" s="12"/>
      <c r="AQ35" s="12"/>
      <c r="AR35" s="28"/>
      <c r="AS35" s="12"/>
      <c r="AT35" s="17">
        <v>180</v>
      </c>
      <c r="AU35" s="17">
        <v>7</v>
      </c>
      <c r="AV35" s="18" t="s">
        <v>45</v>
      </c>
      <c r="AW35" s="17">
        <v>5</v>
      </c>
      <c r="AX35" s="57">
        <v>12</v>
      </c>
      <c r="BA35" s="40">
        <f t="shared" ref="BA35" si="24">K35</f>
        <v>0</v>
      </c>
      <c r="BB35" s="40">
        <f t="shared" ref="BB35" si="25">P35</f>
        <v>0</v>
      </c>
      <c r="BC35" s="40">
        <f>U35+Z35+AE35+AJ35+AO35</f>
        <v>0</v>
      </c>
      <c r="BD35" s="40">
        <f t="shared" ref="BD35" si="26">AT35</f>
        <v>180</v>
      </c>
      <c r="BE35" s="95">
        <f t="shared" ref="BE35" si="27">SUM(BA35:BD35)</f>
        <v>180</v>
      </c>
    </row>
    <row r="36" spans="1:57" x14ac:dyDescent="0.2">
      <c r="A36" s="373" t="s">
        <v>140</v>
      </c>
      <c r="B36" s="373"/>
      <c r="C36" s="373"/>
      <c r="D36" s="373"/>
      <c r="E36" s="373"/>
      <c r="F36" s="373"/>
      <c r="G36" s="16">
        <f>G35</f>
        <v>180</v>
      </c>
      <c r="H36" s="16">
        <f>H35</f>
        <v>7</v>
      </c>
      <c r="I36" s="16">
        <f>I35</f>
        <v>180</v>
      </c>
      <c r="J36" s="16">
        <f>J35</f>
        <v>7</v>
      </c>
      <c r="K36" s="7"/>
      <c r="L36" s="7"/>
      <c r="M36" s="7"/>
      <c r="N36" s="10"/>
      <c r="O36" s="7"/>
      <c r="P36" s="11"/>
      <c r="Q36" s="11"/>
      <c r="R36" s="5"/>
      <c r="S36" s="11"/>
      <c r="T36" s="5"/>
      <c r="U36" s="7"/>
      <c r="V36" s="7"/>
      <c r="W36" s="7"/>
      <c r="X36" s="10"/>
      <c r="Y36" s="7"/>
      <c r="Z36" s="7"/>
      <c r="AA36" s="7"/>
      <c r="AB36" s="7"/>
      <c r="AC36" s="10"/>
      <c r="AD36" s="7"/>
      <c r="AE36" s="11"/>
      <c r="AF36" s="11"/>
      <c r="AG36" s="5"/>
      <c r="AH36" s="11"/>
      <c r="AI36" s="5"/>
      <c r="AJ36" s="7"/>
      <c r="AK36" s="7"/>
      <c r="AL36" s="7"/>
      <c r="AM36" s="10"/>
      <c r="AN36" s="7"/>
      <c r="AO36" s="11"/>
      <c r="AP36" s="11"/>
      <c r="AQ36" s="5"/>
      <c r="AR36" s="11"/>
      <c r="AS36" s="5"/>
      <c r="AT36" s="80">
        <f>AT35</f>
        <v>180</v>
      </c>
      <c r="AU36" s="7"/>
      <c r="AV36" s="7"/>
      <c r="AW36" s="10"/>
      <c r="AX36" s="58"/>
    </row>
    <row r="37" spans="1:57" x14ac:dyDescent="0.2">
      <c r="A37" s="391" t="s">
        <v>374</v>
      </c>
      <c r="B37" s="391"/>
      <c r="C37" s="391"/>
      <c r="D37" s="391"/>
      <c r="E37" s="391"/>
      <c r="F37" s="391"/>
      <c r="G37" s="44">
        <f>G8+G15+G18+G21+G33+G36</f>
        <v>629</v>
      </c>
      <c r="H37" s="44">
        <f>H8+H15+H18+H21+H33+H36</f>
        <v>44</v>
      </c>
      <c r="I37" s="44">
        <f>I15+I18+I21+I33+I36</f>
        <v>240</v>
      </c>
      <c r="J37" s="44">
        <f>J15+J18+J21+J33+J36</f>
        <v>10</v>
      </c>
      <c r="K37" s="44">
        <f>K15+K18+K21+K33+K36</f>
        <v>70</v>
      </c>
      <c r="L37" s="34"/>
      <c r="M37" s="34"/>
      <c r="N37" s="34"/>
      <c r="O37" s="34"/>
      <c r="P37" s="44">
        <f>P8+P15+P18+P21+P33+P36</f>
        <v>214</v>
      </c>
      <c r="Q37" s="34"/>
      <c r="R37" s="34"/>
      <c r="S37" s="34"/>
      <c r="T37" s="34"/>
      <c r="U37" s="44">
        <f>U15+U18+U21+U33+U36</f>
        <v>165</v>
      </c>
      <c r="V37" s="34"/>
      <c r="W37" s="34"/>
      <c r="X37" s="34"/>
      <c r="Y37" s="34"/>
      <c r="Z37" s="44">
        <f>Z15+Z18+Z21+Z33+Z36</f>
        <v>0</v>
      </c>
      <c r="AA37" s="34"/>
      <c r="AB37" s="34"/>
      <c r="AC37" s="34"/>
      <c r="AD37" s="34"/>
      <c r="AE37" s="44">
        <f>AE15+AE18+AE21+AE33+AE36</f>
        <v>0</v>
      </c>
      <c r="AF37" s="34"/>
      <c r="AG37" s="34"/>
      <c r="AH37" s="34"/>
      <c r="AI37" s="34"/>
      <c r="AJ37" s="44">
        <f>AJ15+AJ18+AJ21+AJ33+AJ36</f>
        <v>0</v>
      </c>
      <c r="AK37" s="34"/>
      <c r="AL37" s="34"/>
      <c r="AM37" s="34"/>
      <c r="AN37" s="34"/>
      <c r="AO37" s="44">
        <f>AO15+AO18+AO21+AO33+AO36</f>
        <v>0</v>
      </c>
      <c r="AP37" s="34"/>
      <c r="AQ37" s="34"/>
      <c r="AR37" s="34"/>
      <c r="AS37" s="34"/>
      <c r="AT37" s="44">
        <f>AT15+AT18+AT21+AT33+AT36</f>
        <v>180</v>
      </c>
      <c r="AU37" s="34"/>
      <c r="AV37" s="34"/>
      <c r="AW37" s="34"/>
      <c r="AX37" s="59"/>
    </row>
    <row r="38" spans="1:57" x14ac:dyDescent="0.2">
      <c r="A38" s="391"/>
      <c r="B38" s="391"/>
      <c r="C38" s="391"/>
      <c r="D38" s="391"/>
      <c r="E38" s="391"/>
      <c r="F38" s="391"/>
      <c r="G38" s="392" t="s">
        <v>87</v>
      </c>
      <c r="H38" s="392"/>
      <c r="I38" s="392"/>
      <c r="J38" s="392"/>
      <c r="K38" s="392"/>
      <c r="L38" s="392"/>
      <c r="M38" s="392"/>
      <c r="N38" s="392">
        <v>2</v>
      </c>
      <c r="O38" s="392"/>
      <c r="P38" s="35"/>
      <c r="Q38" s="35"/>
      <c r="R38" s="35"/>
      <c r="S38" s="35"/>
      <c r="T38" s="35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5"/>
      <c r="AF38" s="35"/>
      <c r="AG38" s="35"/>
      <c r="AH38" s="35"/>
      <c r="AI38" s="35"/>
      <c r="AJ38" s="36"/>
      <c r="AK38" s="36"/>
      <c r="AL38" s="36"/>
      <c r="AM38" s="36"/>
      <c r="AN38" s="36"/>
      <c r="AO38" s="35"/>
      <c r="AP38" s="35"/>
      <c r="AQ38" s="35"/>
      <c r="AR38" s="35"/>
      <c r="AS38" s="35"/>
      <c r="AT38" s="36"/>
      <c r="AU38" s="36"/>
      <c r="AV38" s="36"/>
      <c r="AW38" s="36"/>
      <c r="AX38" s="52"/>
      <c r="AZ38" s="94" t="s">
        <v>88</v>
      </c>
      <c r="BA38" s="95">
        <f>SUM(BA7:BA36)</f>
        <v>70</v>
      </c>
      <c r="BB38" s="95">
        <f t="shared" ref="BB38:BE38" si="28">SUM(BB7:BB36)</f>
        <v>214</v>
      </c>
      <c r="BC38" s="95">
        <f t="shared" si="28"/>
        <v>165</v>
      </c>
      <c r="BD38" s="95">
        <f t="shared" si="28"/>
        <v>180</v>
      </c>
      <c r="BE38" s="95">
        <f t="shared" si="28"/>
        <v>629</v>
      </c>
    </row>
    <row r="39" spans="1:57" ht="15.75" x14ac:dyDescent="0.25">
      <c r="A39"/>
      <c r="B39"/>
      <c r="D39"/>
      <c r="E39"/>
      <c r="F39" s="193" t="s">
        <v>89</v>
      </c>
      <c r="G39" s="194"/>
      <c r="H39" s="196">
        <f>H8+H15+H18+H21+11+H36</f>
        <v>31</v>
      </c>
    </row>
    <row r="40" spans="1:57" x14ac:dyDescent="0.2">
      <c r="A40"/>
      <c r="B40"/>
      <c r="D40"/>
      <c r="E40"/>
      <c r="F40"/>
    </row>
    <row r="41" spans="1:57" x14ac:dyDescent="0.2">
      <c r="A41"/>
      <c r="B41"/>
      <c r="D41"/>
      <c r="E41"/>
      <c r="F41"/>
    </row>
    <row r="42" spans="1:57" x14ac:dyDescent="0.2">
      <c r="A42"/>
      <c r="B42"/>
      <c r="D42"/>
      <c r="E42"/>
      <c r="F42" s="147"/>
    </row>
    <row r="43" spans="1:57" x14ac:dyDescent="0.2">
      <c r="A43"/>
      <c r="B43"/>
      <c r="D43"/>
      <c r="E43"/>
      <c r="F43" s="197"/>
    </row>
    <row r="44" spans="1:57" x14ac:dyDescent="0.2">
      <c r="A44"/>
      <c r="B44"/>
      <c r="D44"/>
      <c r="E44"/>
      <c r="F44"/>
    </row>
    <row r="45" spans="1:57" x14ac:dyDescent="0.2">
      <c r="A45"/>
      <c r="B45"/>
      <c r="D45"/>
      <c r="E45"/>
      <c r="F45"/>
    </row>
    <row r="46" spans="1:57" x14ac:dyDescent="0.2">
      <c r="A46"/>
      <c r="B46"/>
      <c r="D46"/>
      <c r="E46"/>
      <c r="F46"/>
    </row>
    <row r="47" spans="1:57" x14ac:dyDescent="0.2">
      <c r="A47"/>
      <c r="B47"/>
      <c r="D47"/>
      <c r="E47"/>
      <c r="F47"/>
    </row>
    <row r="48" spans="1:57" x14ac:dyDescent="0.2">
      <c r="A48"/>
      <c r="B48"/>
      <c r="D48"/>
      <c r="E48"/>
      <c r="F48"/>
    </row>
    <row r="49" spans="1:6" x14ac:dyDescent="0.2">
      <c r="A49"/>
      <c r="B49"/>
      <c r="D49"/>
      <c r="E49"/>
      <c r="F49"/>
    </row>
    <row r="50" spans="1:6" x14ac:dyDescent="0.2">
      <c r="A50"/>
      <c r="B50"/>
      <c r="D50"/>
      <c r="E50"/>
      <c r="F50"/>
    </row>
    <row r="51" spans="1:6" x14ac:dyDescent="0.2">
      <c r="A51"/>
      <c r="B51"/>
      <c r="D51"/>
      <c r="E51"/>
      <c r="F51"/>
    </row>
    <row r="52" spans="1:6" x14ac:dyDescent="0.2">
      <c r="A52"/>
      <c r="B52"/>
      <c r="D52"/>
      <c r="E52"/>
      <c r="F52"/>
    </row>
    <row r="53" spans="1:6" x14ac:dyDescent="0.2">
      <c r="A53"/>
      <c r="B53"/>
      <c r="D53"/>
      <c r="E53"/>
      <c r="F53"/>
    </row>
    <row r="54" spans="1:6" x14ac:dyDescent="0.2">
      <c r="A54"/>
      <c r="B54"/>
      <c r="D54"/>
      <c r="E54"/>
      <c r="F54"/>
    </row>
    <row r="55" spans="1:6" x14ac:dyDescent="0.2">
      <c r="A55"/>
      <c r="B55"/>
      <c r="D55"/>
      <c r="E55"/>
      <c r="F55"/>
    </row>
    <row r="56" spans="1:6" x14ac:dyDescent="0.2">
      <c r="A56"/>
      <c r="B56"/>
      <c r="D56"/>
      <c r="E56"/>
      <c r="F56"/>
    </row>
    <row r="57" spans="1:6" x14ac:dyDescent="0.2">
      <c r="A57"/>
      <c r="B57"/>
      <c r="D57"/>
      <c r="E57"/>
      <c r="F57"/>
    </row>
    <row r="58" spans="1:6" x14ac:dyDescent="0.2">
      <c r="A58"/>
      <c r="B58"/>
      <c r="D58"/>
      <c r="E58"/>
      <c r="F58"/>
    </row>
    <row r="59" spans="1:6" x14ac:dyDescent="0.2">
      <c r="A59"/>
      <c r="B59"/>
      <c r="D59"/>
      <c r="E59"/>
      <c r="F59"/>
    </row>
    <row r="60" spans="1:6" x14ac:dyDescent="0.2">
      <c r="A60"/>
      <c r="B60"/>
      <c r="D60"/>
      <c r="E60"/>
      <c r="F60"/>
    </row>
    <row r="61" spans="1:6" x14ac:dyDescent="0.2">
      <c r="A61"/>
      <c r="B61"/>
      <c r="D61"/>
      <c r="E61"/>
      <c r="F61"/>
    </row>
    <row r="62" spans="1:6" x14ac:dyDescent="0.2">
      <c r="A62"/>
      <c r="B62"/>
      <c r="D62"/>
      <c r="E62"/>
      <c r="F62"/>
    </row>
    <row r="63" spans="1:6" x14ac:dyDescent="0.2">
      <c r="A63"/>
      <c r="B63"/>
      <c r="D63"/>
      <c r="E63"/>
      <c r="F63"/>
    </row>
    <row r="64" spans="1:6" x14ac:dyDescent="0.2">
      <c r="A64"/>
      <c r="B64"/>
      <c r="D64"/>
      <c r="E64"/>
      <c r="F64"/>
    </row>
    <row r="65" spans="1:6" x14ac:dyDescent="0.2">
      <c r="A65"/>
      <c r="B65"/>
      <c r="D65"/>
      <c r="E65"/>
      <c r="F65"/>
    </row>
    <row r="66" spans="1:6" x14ac:dyDescent="0.2">
      <c r="A66"/>
      <c r="B66"/>
      <c r="D66"/>
      <c r="E66"/>
      <c r="F66"/>
    </row>
    <row r="67" spans="1:6" x14ac:dyDescent="0.2">
      <c r="A67"/>
      <c r="B67"/>
      <c r="D67"/>
      <c r="E67"/>
      <c r="F67"/>
    </row>
    <row r="68" spans="1:6" x14ac:dyDescent="0.2">
      <c r="A68"/>
      <c r="B68"/>
      <c r="D68"/>
      <c r="E68"/>
      <c r="F68"/>
    </row>
    <row r="69" spans="1:6" x14ac:dyDescent="0.2">
      <c r="A69"/>
      <c r="B69"/>
      <c r="D69"/>
      <c r="E69"/>
      <c r="F69"/>
    </row>
    <row r="70" spans="1:6" x14ac:dyDescent="0.2">
      <c r="A70"/>
      <c r="B70"/>
      <c r="D70"/>
      <c r="E70"/>
      <c r="F70"/>
    </row>
    <row r="71" spans="1:6" x14ac:dyDescent="0.2">
      <c r="A71"/>
      <c r="B71"/>
      <c r="D71"/>
      <c r="E71"/>
      <c r="F71"/>
    </row>
    <row r="72" spans="1:6" x14ac:dyDescent="0.2">
      <c r="A72"/>
      <c r="B72"/>
      <c r="D72"/>
      <c r="E72"/>
      <c r="F72"/>
    </row>
    <row r="73" spans="1:6" x14ac:dyDescent="0.2">
      <c r="A73"/>
      <c r="B73"/>
      <c r="D73"/>
      <c r="E73"/>
      <c r="F73"/>
    </row>
    <row r="74" spans="1:6" x14ac:dyDescent="0.2">
      <c r="A74"/>
      <c r="B74"/>
      <c r="D74"/>
      <c r="E74"/>
      <c r="F74"/>
    </row>
    <row r="75" spans="1:6" x14ac:dyDescent="0.2">
      <c r="A75"/>
      <c r="B75"/>
      <c r="D75"/>
      <c r="E75"/>
      <c r="F75"/>
    </row>
    <row r="76" spans="1:6" x14ac:dyDescent="0.2">
      <c r="A76"/>
      <c r="B76"/>
      <c r="D76"/>
      <c r="E76"/>
      <c r="F76"/>
    </row>
    <row r="77" spans="1:6" x14ac:dyDescent="0.2">
      <c r="A77"/>
      <c r="B77"/>
      <c r="D77"/>
      <c r="E77"/>
      <c r="F77"/>
    </row>
    <row r="78" spans="1:6" x14ac:dyDescent="0.2">
      <c r="A78"/>
      <c r="B78"/>
      <c r="D78"/>
      <c r="E78"/>
      <c r="F78"/>
    </row>
    <row r="79" spans="1:6" x14ac:dyDescent="0.2">
      <c r="A79"/>
      <c r="B79"/>
      <c r="D79"/>
      <c r="E79"/>
      <c r="F79"/>
    </row>
    <row r="80" spans="1:6" x14ac:dyDescent="0.2">
      <c r="A80"/>
      <c r="B80"/>
      <c r="D80"/>
      <c r="E80"/>
      <c r="F80"/>
    </row>
    <row r="81" spans="1:6" x14ac:dyDescent="0.2">
      <c r="A81"/>
      <c r="B81"/>
      <c r="D81"/>
      <c r="E81"/>
      <c r="F81"/>
    </row>
    <row r="82" spans="1:6" x14ac:dyDescent="0.2">
      <c r="A82"/>
      <c r="B82"/>
      <c r="D82"/>
      <c r="E82"/>
      <c r="F82"/>
    </row>
    <row r="83" spans="1:6" x14ac:dyDescent="0.2">
      <c r="A83"/>
      <c r="B83"/>
      <c r="D83"/>
      <c r="E83"/>
      <c r="F83"/>
    </row>
    <row r="84" spans="1:6" x14ac:dyDescent="0.2">
      <c r="A84"/>
      <c r="B84"/>
      <c r="D84"/>
      <c r="E84"/>
      <c r="F84"/>
    </row>
    <row r="85" spans="1:6" x14ac:dyDescent="0.2">
      <c r="A85"/>
      <c r="B85"/>
      <c r="D85"/>
      <c r="E85"/>
      <c r="F85"/>
    </row>
    <row r="86" spans="1:6" x14ac:dyDescent="0.2">
      <c r="A86"/>
      <c r="B86"/>
      <c r="D86"/>
      <c r="E86"/>
      <c r="F86"/>
    </row>
    <row r="87" spans="1:6" x14ac:dyDescent="0.2">
      <c r="A87"/>
      <c r="B87"/>
      <c r="D87"/>
      <c r="E87"/>
      <c r="F87"/>
    </row>
    <row r="88" spans="1:6" x14ac:dyDescent="0.2">
      <c r="A88"/>
      <c r="B88"/>
      <c r="D88"/>
      <c r="E88"/>
      <c r="F88"/>
    </row>
    <row r="89" spans="1:6" x14ac:dyDescent="0.2">
      <c r="A89"/>
      <c r="B89"/>
      <c r="D89"/>
      <c r="E89"/>
      <c r="F89"/>
    </row>
    <row r="90" spans="1:6" x14ac:dyDescent="0.2">
      <c r="A90"/>
      <c r="B90"/>
      <c r="D90"/>
      <c r="E90"/>
      <c r="F90"/>
    </row>
    <row r="91" spans="1:6" x14ac:dyDescent="0.2">
      <c r="A91"/>
      <c r="B91"/>
      <c r="D91"/>
      <c r="E91"/>
      <c r="F91"/>
    </row>
    <row r="92" spans="1:6" x14ac:dyDescent="0.2">
      <c r="A92"/>
      <c r="B92"/>
      <c r="D92"/>
      <c r="E92"/>
      <c r="F92"/>
    </row>
    <row r="93" spans="1:6" x14ac:dyDescent="0.2">
      <c r="A93"/>
      <c r="B93"/>
      <c r="D93"/>
      <c r="E93"/>
      <c r="F93"/>
    </row>
    <row r="94" spans="1:6" x14ac:dyDescent="0.2">
      <c r="A94"/>
      <c r="B94"/>
      <c r="D94"/>
      <c r="E94"/>
      <c r="F94"/>
    </row>
    <row r="95" spans="1:6" x14ac:dyDescent="0.2">
      <c r="A95"/>
      <c r="B95"/>
      <c r="D95"/>
      <c r="E95"/>
      <c r="F95"/>
    </row>
    <row r="96" spans="1:6" x14ac:dyDescent="0.2">
      <c r="A96"/>
      <c r="B96"/>
      <c r="D96"/>
      <c r="E96"/>
      <c r="F96"/>
    </row>
    <row r="97" spans="1:6" x14ac:dyDescent="0.2">
      <c r="A97"/>
      <c r="B97"/>
      <c r="D97"/>
      <c r="E97"/>
      <c r="F97"/>
    </row>
    <row r="98" spans="1:6" x14ac:dyDescent="0.2">
      <c r="A98"/>
      <c r="B98"/>
      <c r="D98"/>
      <c r="E98"/>
      <c r="F98"/>
    </row>
    <row r="99" spans="1:6" x14ac:dyDescent="0.2">
      <c r="A99"/>
      <c r="B99"/>
      <c r="D99"/>
      <c r="E99"/>
      <c r="F99"/>
    </row>
    <row r="100" spans="1:6" x14ac:dyDescent="0.2">
      <c r="A100"/>
      <c r="B100"/>
      <c r="D100"/>
      <c r="E100"/>
      <c r="F100"/>
    </row>
    <row r="101" spans="1:6" x14ac:dyDescent="0.2">
      <c r="A101"/>
      <c r="B101"/>
      <c r="D101"/>
      <c r="E101"/>
      <c r="F101"/>
    </row>
    <row r="102" spans="1:6" x14ac:dyDescent="0.2">
      <c r="A102"/>
      <c r="B102"/>
      <c r="D102"/>
      <c r="E102"/>
      <c r="F102"/>
    </row>
    <row r="103" spans="1:6" x14ac:dyDescent="0.2">
      <c r="A103"/>
      <c r="B103"/>
      <c r="D103"/>
      <c r="E103"/>
      <c r="F103"/>
    </row>
    <row r="104" spans="1:6" x14ac:dyDescent="0.2">
      <c r="A104"/>
      <c r="B104"/>
      <c r="D104"/>
      <c r="E104"/>
      <c r="F104"/>
    </row>
    <row r="105" spans="1:6" x14ac:dyDescent="0.2">
      <c r="A105"/>
      <c r="B105"/>
      <c r="D105"/>
      <c r="E105"/>
      <c r="F105"/>
    </row>
    <row r="106" spans="1:6" x14ac:dyDescent="0.2">
      <c r="A106"/>
      <c r="B106"/>
      <c r="D106"/>
      <c r="E106"/>
      <c r="F106"/>
    </row>
    <row r="107" spans="1:6" x14ac:dyDescent="0.2">
      <c r="A107"/>
      <c r="B107"/>
      <c r="D107"/>
      <c r="E107"/>
      <c r="F107"/>
    </row>
    <row r="108" spans="1:6" x14ac:dyDescent="0.2">
      <c r="A108"/>
      <c r="B108"/>
      <c r="D108"/>
      <c r="E108"/>
      <c r="F108"/>
    </row>
    <row r="109" spans="1:6" x14ac:dyDescent="0.2">
      <c r="A109"/>
      <c r="B109"/>
      <c r="D109"/>
      <c r="E109"/>
      <c r="F109"/>
    </row>
    <row r="110" spans="1:6" x14ac:dyDescent="0.2">
      <c r="A110"/>
      <c r="B110"/>
      <c r="D110"/>
      <c r="E110"/>
      <c r="F110"/>
    </row>
    <row r="111" spans="1:6" x14ac:dyDescent="0.2">
      <c r="A111"/>
      <c r="B111"/>
      <c r="D111"/>
      <c r="E111"/>
      <c r="F111"/>
    </row>
    <row r="112" spans="1:6" x14ac:dyDescent="0.2">
      <c r="A112"/>
      <c r="B112"/>
      <c r="D112"/>
      <c r="E112"/>
      <c r="F112"/>
    </row>
    <row r="113" spans="1:6" x14ac:dyDescent="0.2">
      <c r="A113"/>
      <c r="B113"/>
      <c r="D113"/>
      <c r="E113"/>
      <c r="F113"/>
    </row>
    <row r="114" spans="1:6" x14ac:dyDescent="0.2">
      <c r="A114"/>
      <c r="B114"/>
      <c r="D114"/>
      <c r="E114"/>
      <c r="F114"/>
    </row>
    <row r="115" spans="1:6" x14ac:dyDescent="0.2">
      <c r="A115"/>
      <c r="B115"/>
      <c r="D115"/>
      <c r="E115"/>
      <c r="F115"/>
    </row>
    <row r="116" spans="1:6" x14ac:dyDescent="0.2">
      <c r="A116"/>
      <c r="B116"/>
      <c r="D116"/>
      <c r="E116"/>
      <c r="F116"/>
    </row>
    <row r="117" spans="1:6" x14ac:dyDescent="0.2">
      <c r="A117"/>
      <c r="B117"/>
      <c r="D117"/>
      <c r="E117"/>
      <c r="F117"/>
    </row>
    <row r="118" spans="1:6" x14ac:dyDescent="0.2">
      <c r="A118"/>
      <c r="B118"/>
      <c r="D118"/>
      <c r="E118"/>
      <c r="F118"/>
    </row>
    <row r="119" spans="1:6" x14ac:dyDescent="0.2">
      <c r="A119"/>
      <c r="B119"/>
      <c r="D119"/>
      <c r="E119"/>
      <c r="F119"/>
    </row>
    <row r="120" spans="1:6" x14ac:dyDescent="0.2">
      <c r="A120"/>
      <c r="B120"/>
      <c r="D120"/>
      <c r="E120"/>
      <c r="F120"/>
    </row>
    <row r="121" spans="1:6" x14ac:dyDescent="0.2">
      <c r="A121"/>
      <c r="B121"/>
      <c r="D121"/>
      <c r="E121"/>
      <c r="F121"/>
    </row>
    <row r="122" spans="1:6" x14ac:dyDescent="0.2">
      <c r="A122"/>
      <c r="B122"/>
      <c r="D122"/>
      <c r="E122"/>
      <c r="F122"/>
    </row>
    <row r="123" spans="1:6" x14ac:dyDescent="0.2">
      <c r="A123"/>
      <c r="B123"/>
      <c r="D123"/>
      <c r="E123"/>
      <c r="F123"/>
    </row>
    <row r="124" spans="1:6" x14ac:dyDescent="0.2">
      <c r="A124"/>
      <c r="B124"/>
      <c r="D124"/>
      <c r="E124"/>
      <c r="F124"/>
    </row>
    <row r="125" spans="1:6" x14ac:dyDescent="0.2">
      <c r="A125"/>
      <c r="B125"/>
      <c r="D125"/>
      <c r="E125"/>
      <c r="F125"/>
    </row>
    <row r="126" spans="1:6" x14ac:dyDescent="0.2">
      <c r="A126"/>
      <c r="B126"/>
      <c r="D126"/>
      <c r="E126"/>
      <c r="F126"/>
    </row>
    <row r="127" spans="1:6" x14ac:dyDescent="0.2">
      <c r="A127"/>
      <c r="B127"/>
      <c r="D127"/>
      <c r="E127"/>
      <c r="F127"/>
    </row>
    <row r="128" spans="1:6" x14ac:dyDescent="0.2">
      <c r="A128"/>
      <c r="B128"/>
      <c r="D128"/>
      <c r="E128"/>
      <c r="F128"/>
    </row>
    <row r="129" spans="1:6" x14ac:dyDescent="0.2">
      <c r="A129"/>
      <c r="B129"/>
      <c r="D129"/>
      <c r="E129"/>
      <c r="F129"/>
    </row>
    <row r="130" spans="1:6" x14ac:dyDescent="0.2">
      <c r="A130"/>
      <c r="B130"/>
      <c r="D130"/>
      <c r="E130"/>
      <c r="F130"/>
    </row>
    <row r="131" spans="1:6" x14ac:dyDescent="0.2">
      <c r="A131"/>
      <c r="B131"/>
      <c r="D131"/>
      <c r="E131"/>
      <c r="F131"/>
    </row>
    <row r="132" spans="1:6" x14ac:dyDescent="0.2">
      <c r="A132"/>
      <c r="B132"/>
      <c r="D132"/>
      <c r="E132"/>
      <c r="F132"/>
    </row>
    <row r="133" spans="1:6" x14ac:dyDescent="0.2">
      <c r="A133"/>
      <c r="B133"/>
      <c r="D133"/>
      <c r="E133"/>
      <c r="F133"/>
    </row>
    <row r="134" spans="1:6" x14ac:dyDescent="0.2">
      <c r="A134"/>
      <c r="B134"/>
      <c r="D134"/>
      <c r="E134"/>
      <c r="F134"/>
    </row>
    <row r="135" spans="1:6" x14ac:dyDescent="0.2">
      <c r="A135"/>
      <c r="B135"/>
      <c r="D135"/>
      <c r="E135"/>
      <c r="F135"/>
    </row>
    <row r="136" spans="1:6" x14ac:dyDescent="0.2">
      <c r="A136"/>
      <c r="B136"/>
      <c r="D136"/>
      <c r="E136"/>
      <c r="F136"/>
    </row>
    <row r="137" spans="1:6" x14ac:dyDescent="0.2">
      <c r="A137"/>
      <c r="B137"/>
      <c r="D137"/>
      <c r="E137"/>
      <c r="F137"/>
    </row>
    <row r="138" spans="1:6" x14ac:dyDescent="0.2">
      <c r="A138"/>
      <c r="B138"/>
      <c r="D138"/>
      <c r="E138"/>
      <c r="F138"/>
    </row>
    <row r="139" spans="1:6" x14ac:dyDescent="0.2">
      <c r="A139"/>
      <c r="B139"/>
      <c r="D139"/>
      <c r="E139"/>
      <c r="F139"/>
    </row>
    <row r="140" spans="1:6" x14ac:dyDescent="0.2">
      <c r="A140"/>
      <c r="B140"/>
      <c r="D140"/>
      <c r="E140"/>
      <c r="F140"/>
    </row>
    <row r="141" spans="1:6" x14ac:dyDescent="0.2">
      <c r="A141"/>
      <c r="B141"/>
      <c r="D141"/>
      <c r="E141"/>
      <c r="F141"/>
    </row>
    <row r="142" spans="1:6" x14ac:dyDescent="0.2">
      <c r="A142"/>
      <c r="B142"/>
      <c r="D142"/>
      <c r="E142"/>
      <c r="F142"/>
    </row>
    <row r="143" spans="1:6" x14ac:dyDescent="0.2">
      <c r="A143"/>
      <c r="B143"/>
      <c r="D143"/>
      <c r="E143"/>
      <c r="F143"/>
    </row>
    <row r="144" spans="1:6" x14ac:dyDescent="0.2">
      <c r="A144"/>
      <c r="B144"/>
      <c r="D144"/>
      <c r="E144"/>
      <c r="F144"/>
    </row>
    <row r="145" spans="1:6" x14ac:dyDescent="0.2">
      <c r="A145"/>
      <c r="B145"/>
      <c r="D145"/>
      <c r="E145"/>
      <c r="F145"/>
    </row>
    <row r="146" spans="1:6" x14ac:dyDescent="0.2">
      <c r="A146"/>
      <c r="B146"/>
      <c r="D146"/>
      <c r="E146"/>
      <c r="F146"/>
    </row>
    <row r="147" spans="1:6" x14ac:dyDescent="0.2">
      <c r="A147"/>
      <c r="B147"/>
      <c r="D147"/>
      <c r="E147"/>
      <c r="F147"/>
    </row>
    <row r="148" spans="1:6" x14ac:dyDescent="0.2">
      <c r="A148"/>
      <c r="B148"/>
      <c r="D148"/>
      <c r="E148"/>
      <c r="F148"/>
    </row>
    <row r="149" spans="1:6" x14ac:dyDescent="0.2">
      <c r="A149"/>
      <c r="B149"/>
      <c r="D149"/>
      <c r="E149"/>
      <c r="F149"/>
    </row>
    <row r="150" spans="1:6" x14ac:dyDescent="0.2">
      <c r="A150"/>
      <c r="B150"/>
      <c r="D150"/>
      <c r="E150"/>
      <c r="F150"/>
    </row>
    <row r="151" spans="1:6" x14ac:dyDescent="0.2">
      <c r="A151"/>
      <c r="B151"/>
      <c r="D151"/>
      <c r="E151"/>
      <c r="F151"/>
    </row>
    <row r="152" spans="1:6" x14ac:dyDescent="0.2">
      <c r="A152"/>
      <c r="B152"/>
      <c r="D152"/>
      <c r="E152"/>
      <c r="F152"/>
    </row>
    <row r="153" spans="1:6" x14ac:dyDescent="0.2">
      <c r="A153"/>
      <c r="B153"/>
      <c r="D153"/>
      <c r="E153"/>
      <c r="F153"/>
    </row>
    <row r="154" spans="1:6" x14ac:dyDescent="0.2">
      <c r="A154"/>
      <c r="B154"/>
      <c r="D154"/>
      <c r="E154"/>
      <c r="F154"/>
    </row>
    <row r="155" spans="1:6" x14ac:dyDescent="0.2">
      <c r="A155"/>
      <c r="B155"/>
      <c r="D155"/>
      <c r="E155"/>
      <c r="F155"/>
    </row>
    <row r="156" spans="1:6" x14ac:dyDescent="0.2">
      <c r="A156"/>
      <c r="B156"/>
      <c r="D156"/>
      <c r="E156"/>
      <c r="F156"/>
    </row>
    <row r="157" spans="1:6" x14ac:dyDescent="0.2">
      <c r="A157"/>
      <c r="B157"/>
      <c r="D157"/>
      <c r="E157"/>
      <c r="F157"/>
    </row>
    <row r="158" spans="1:6" x14ac:dyDescent="0.2">
      <c r="A158"/>
      <c r="B158"/>
      <c r="D158"/>
      <c r="E158"/>
      <c r="F158"/>
    </row>
    <row r="159" spans="1:6" x14ac:dyDescent="0.2">
      <c r="A159"/>
      <c r="B159"/>
      <c r="D159"/>
      <c r="E159"/>
      <c r="F159"/>
    </row>
    <row r="160" spans="1:6" x14ac:dyDescent="0.2">
      <c r="A160"/>
      <c r="B160"/>
      <c r="D160"/>
      <c r="E160"/>
      <c r="F160"/>
    </row>
    <row r="161" spans="1:6" x14ac:dyDescent="0.2">
      <c r="A161"/>
      <c r="B161"/>
      <c r="D161"/>
      <c r="E161"/>
      <c r="F161"/>
    </row>
    <row r="162" spans="1:6" x14ac:dyDescent="0.2">
      <c r="A162"/>
      <c r="B162"/>
      <c r="D162"/>
      <c r="E162"/>
      <c r="F162"/>
    </row>
    <row r="163" spans="1:6" x14ac:dyDescent="0.2">
      <c r="A163"/>
      <c r="B163"/>
      <c r="D163"/>
      <c r="E163"/>
      <c r="F163"/>
    </row>
    <row r="164" spans="1:6" x14ac:dyDescent="0.2">
      <c r="A164"/>
      <c r="B164"/>
      <c r="D164"/>
      <c r="E164"/>
      <c r="F164"/>
    </row>
    <row r="165" spans="1:6" x14ac:dyDescent="0.2">
      <c r="A165"/>
      <c r="B165"/>
      <c r="D165"/>
      <c r="E165"/>
      <c r="F165"/>
    </row>
    <row r="166" spans="1:6" x14ac:dyDescent="0.2">
      <c r="A166"/>
      <c r="B166"/>
      <c r="D166"/>
      <c r="E166"/>
      <c r="F166"/>
    </row>
    <row r="167" spans="1:6" x14ac:dyDescent="0.2">
      <c r="A167"/>
      <c r="B167"/>
      <c r="D167"/>
      <c r="E167"/>
      <c r="F167"/>
    </row>
    <row r="168" spans="1:6" x14ac:dyDescent="0.2">
      <c r="A168"/>
      <c r="B168"/>
      <c r="D168"/>
      <c r="E168"/>
      <c r="F168"/>
    </row>
    <row r="169" spans="1:6" x14ac:dyDescent="0.2">
      <c r="A169"/>
      <c r="B169"/>
      <c r="D169"/>
      <c r="E169"/>
      <c r="F169"/>
    </row>
    <row r="170" spans="1:6" x14ac:dyDescent="0.2">
      <c r="A170"/>
      <c r="B170"/>
      <c r="D170"/>
      <c r="E170"/>
      <c r="F170"/>
    </row>
    <row r="171" spans="1:6" x14ac:dyDescent="0.2">
      <c r="A171"/>
      <c r="B171"/>
      <c r="D171"/>
      <c r="E171"/>
      <c r="F171"/>
    </row>
    <row r="172" spans="1:6" x14ac:dyDescent="0.2">
      <c r="A172"/>
      <c r="B172"/>
      <c r="D172"/>
      <c r="E172"/>
      <c r="F172"/>
    </row>
    <row r="173" spans="1:6" x14ac:dyDescent="0.2">
      <c r="A173"/>
      <c r="B173"/>
      <c r="D173"/>
      <c r="E173"/>
      <c r="F173"/>
    </row>
    <row r="174" spans="1:6" x14ac:dyDescent="0.2">
      <c r="A174"/>
      <c r="B174"/>
      <c r="D174"/>
      <c r="E174"/>
      <c r="F174"/>
    </row>
    <row r="175" spans="1:6" x14ac:dyDescent="0.2">
      <c r="A175"/>
      <c r="B175"/>
      <c r="D175"/>
      <c r="E175"/>
      <c r="F175"/>
    </row>
    <row r="176" spans="1:6" x14ac:dyDescent="0.2">
      <c r="A176"/>
      <c r="B176"/>
      <c r="D176"/>
      <c r="E176"/>
      <c r="F176"/>
    </row>
    <row r="177" spans="1:6" x14ac:dyDescent="0.2">
      <c r="A177"/>
      <c r="B177"/>
      <c r="D177"/>
      <c r="E177"/>
      <c r="F177"/>
    </row>
    <row r="178" spans="1:6" x14ac:dyDescent="0.2">
      <c r="A178"/>
      <c r="B178"/>
      <c r="D178"/>
      <c r="E178"/>
      <c r="F178"/>
    </row>
    <row r="179" spans="1:6" x14ac:dyDescent="0.2">
      <c r="A179"/>
      <c r="B179"/>
      <c r="D179"/>
      <c r="E179"/>
      <c r="F179"/>
    </row>
    <row r="180" spans="1:6" x14ac:dyDescent="0.2">
      <c r="A180"/>
      <c r="B180"/>
      <c r="D180"/>
      <c r="E180"/>
      <c r="F180"/>
    </row>
    <row r="181" spans="1:6" x14ac:dyDescent="0.2">
      <c r="A181"/>
      <c r="B181"/>
      <c r="D181"/>
      <c r="E181"/>
      <c r="F181"/>
    </row>
    <row r="182" spans="1:6" x14ac:dyDescent="0.2">
      <c r="A182"/>
      <c r="B182"/>
      <c r="D182"/>
      <c r="E182"/>
      <c r="F182"/>
    </row>
    <row r="183" spans="1:6" x14ac:dyDescent="0.2">
      <c r="A183"/>
      <c r="B183"/>
      <c r="D183"/>
      <c r="E183"/>
      <c r="F183"/>
    </row>
    <row r="184" spans="1:6" x14ac:dyDescent="0.2">
      <c r="A184"/>
      <c r="B184"/>
      <c r="D184"/>
      <c r="E184"/>
      <c r="F184"/>
    </row>
    <row r="185" spans="1:6" x14ac:dyDescent="0.2">
      <c r="A185"/>
      <c r="B185"/>
      <c r="D185"/>
      <c r="E185"/>
      <c r="F185"/>
    </row>
    <row r="186" spans="1:6" x14ac:dyDescent="0.2">
      <c r="A186"/>
      <c r="B186"/>
      <c r="D186"/>
      <c r="E186"/>
      <c r="F186"/>
    </row>
    <row r="187" spans="1:6" x14ac:dyDescent="0.2">
      <c r="A187"/>
      <c r="B187"/>
      <c r="D187"/>
      <c r="E187"/>
      <c r="F187"/>
    </row>
    <row r="188" spans="1:6" x14ac:dyDescent="0.2">
      <c r="A188"/>
      <c r="B188"/>
      <c r="D188"/>
      <c r="E188"/>
      <c r="F188"/>
    </row>
    <row r="189" spans="1:6" x14ac:dyDescent="0.2">
      <c r="A189"/>
      <c r="B189"/>
      <c r="D189"/>
      <c r="E189"/>
      <c r="F189"/>
    </row>
    <row r="190" spans="1:6" x14ac:dyDescent="0.2">
      <c r="A190"/>
      <c r="B190"/>
      <c r="D190"/>
      <c r="E190"/>
      <c r="F190"/>
    </row>
    <row r="191" spans="1:6" x14ac:dyDescent="0.2">
      <c r="A191"/>
      <c r="B191"/>
      <c r="D191"/>
      <c r="E191"/>
      <c r="F191"/>
    </row>
    <row r="192" spans="1:6" x14ac:dyDescent="0.2">
      <c r="A192"/>
      <c r="B192"/>
      <c r="D192"/>
      <c r="E192"/>
      <c r="F192"/>
    </row>
    <row r="193" spans="1:6" x14ac:dyDescent="0.2">
      <c r="A193"/>
      <c r="B193"/>
      <c r="D193"/>
      <c r="E193"/>
      <c r="F193"/>
    </row>
    <row r="194" spans="1:6" x14ac:dyDescent="0.2">
      <c r="A194"/>
      <c r="B194"/>
      <c r="D194"/>
      <c r="E194"/>
      <c r="F194"/>
    </row>
    <row r="195" spans="1:6" x14ac:dyDescent="0.2">
      <c r="A195"/>
      <c r="B195"/>
      <c r="D195"/>
      <c r="E195"/>
      <c r="F195"/>
    </row>
    <row r="196" spans="1:6" x14ac:dyDescent="0.2">
      <c r="A196"/>
      <c r="B196"/>
      <c r="D196"/>
      <c r="E196"/>
      <c r="F196"/>
    </row>
    <row r="197" spans="1:6" x14ac:dyDescent="0.2">
      <c r="A197"/>
      <c r="B197"/>
      <c r="D197"/>
      <c r="E197"/>
      <c r="F197"/>
    </row>
    <row r="198" spans="1:6" x14ac:dyDescent="0.2">
      <c r="A198"/>
      <c r="B198"/>
      <c r="D198"/>
      <c r="E198"/>
      <c r="F198"/>
    </row>
    <row r="199" spans="1:6" x14ac:dyDescent="0.2">
      <c r="A199"/>
      <c r="B199"/>
      <c r="D199"/>
      <c r="E199"/>
      <c r="F199"/>
    </row>
    <row r="200" spans="1:6" x14ac:dyDescent="0.2">
      <c r="A200"/>
      <c r="B200"/>
      <c r="D200"/>
      <c r="E200"/>
      <c r="F200"/>
    </row>
    <row r="201" spans="1:6" x14ac:dyDescent="0.2">
      <c r="A201"/>
      <c r="B201"/>
      <c r="D201"/>
      <c r="E201"/>
      <c r="F201"/>
    </row>
    <row r="202" spans="1:6" x14ac:dyDescent="0.2">
      <c r="A202"/>
      <c r="B202"/>
      <c r="D202"/>
      <c r="E202"/>
      <c r="F202"/>
    </row>
    <row r="203" spans="1:6" x14ac:dyDescent="0.2">
      <c r="A203"/>
      <c r="B203"/>
      <c r="D203"/>
      <c r="E203"/>
      <c r="F203"/>
    </row>
    <row r="204" spans="1:6" x14ac:dyDescent="0.2">
      <c r="A204"/>
      <c r="B204"/>
      <c r="D204"/>
      <c r="E204"/>
      <c r="F204"/>
    </row>
    <row r="205" spans="1:6" x14ac:dyDescent="0.2">
      <c r="A205"/>
      <c r="B205"/>
      <c r="D205"/>
      <c r="E205"/>
      <c r="F205"/>
    </row>
    <row r="206" spans="1:6" x14ac:dyDescent="0.2">
      <c r="A206"/>
      <c r="B206"/>
      <c r="D206"/>
      <c r="E206"/>
      <c r="F206"/>
    </row>
    <row r="207" spans="1:6" x14ac:dyDescent="0.2">
      <c r="A207"/>
      <c r="B207"/>
      <c r="D207"/>
      <c r="E207"/>
      <c r="F207"/>
    </row>
    <row r="208" spans="1:6" x14ac:dyDescent="0.2">
      <c r="A208"/>
      <c r="B208"/>
      <c r="D208"/>
      <c r="E208"/>
      <c r="F208"/>
    </row>
    <row r="209" spans="1:6" x14ac:dyDescent="0.2">
      <c r="A209"/>
      <c r="B209"/>
      <c r="D209"/>
      <c r="E209"/>
      <c r="F209"/>
    </row>
    <row r="210" spans="1:6" x14ac:dyDescent="0.2">
      <c r="A210"/>
      <c r="B210"/>
      <c r="D210"/>
      <c r="E210"/>
      <c r="F210"/>
    </row>
    <row r="211" spans="1:6" x14ac:dyDescent="0.2">
      <c r="A211"/>
      <c r="B211"/>
      <c r="D211"/>
      <c r="E211"/>
      <c r="F211"/>
    </row>
    <row r="212" spans="1:6" x14ac:dyDescent="0.2">
      <c r="A212"/>
      <c r="B212"/>
      <c r="D212"/>
      <c r="E212"/>
      <c r="F212"/>
    </row>
    <row r="213" spans="1:6" x14ac:dyDescent="0.2">
      <c r="A213"/>
      <c r="B213"/>
      <c r="D213"/>
      <c r="E213"/>
      <c r="F213"/>
    </row>
    <row r="214" spans="1:6" x14ac:dyDescent="0.2">
      <c r="A214"/>
      <c r="B214"/>
      <c r="D214"/>
      <c r="E214"/>
      <c r="F214"/>
    </row>
    <row r="215" spans="1:6" x14ac:dyDescent="0.2">
      <c r="A215"/>
      <c r="B215"/>
      <c r="D215"/>
      <c r="E215"/>
      <c r="F215"/>
    </row>
    <row r="216" spans="1:6" x14ac:dyDescent="0.2">
      <c r="A216"/>
      <c r="B216"/>
      <c r="D216"/>
      <c r="E216"/>
      <c r="F216"/>
    </row>
    <row r="217" spans="1:6" x14ac:dyDescent="0.2">
      <c r="A217"/>
      <c r="B217"/>
      <c r="D217"/>
      <c r="E217"/>
      <c r="F217"/>
    </row>
    <row r="218" spans="1:6" x14ac:dyDescent="0.2">
      <c r="A218"/>
      <c r="B218"/>
      <c r="D218"/>
      <c r="E218"/>
      <c r="F218"/>
    </row>
    <row r="219" spans="1:6" x14ac:dyDescent="0.2">
      <c r="A219"/>
      <c r="B219"/>
      <c r="D219"/>
      <c r="E219"/>
      <c r="F219"/>
    </row>
    <row r="220" spans="1:6" x14ac:dyDescent="0.2">
      <c r="A220"/>
      <c r="B220"/>
      <c r="D220"/>
      <c r="E220"/>
      <c r="F220"/>
    </row>
    <row r="221" spans="1:6" x14ac:dyDescent="0.2">
      <c r="A221"/>
      <c r="B221"/>
      <c r="D221"/>
      <c r="E221"/>
      <c r="F221"/>
    </row>
    <row r="222" spans="1:6" x14ac:dyDescent="0.2">
      <c r="A222"/>
      <c r="B222"/>
      <c r="D222"/>
      <c r="E222"/>
      <c r="F222"/>
    </row>
    <row r="223" spans="1:6" x14ac:dyDescent="0.2">
      <c r="A223"/>
      <c r="B223"/>
      <c r="D223"/>
      <c r="E223"/>
      <c r="F223"/>
    </row>
    <row r="224" spans="1:6" x14ac:dyDescent="0.2">
      <c r="A224"/>
      <c r="B224"/>
      <c r="D224"/>
      <c r="E224"/>
      <c r="F224"/>
    </row>
    <row r="225" spans="1:6" x14ac:dyDescent="0.2">
      <c r="A225"/>
      <c r="B225"/>
      <c r="D225"/>
      <c r="E225"/>
      <c r="F225"/>
    </row>
    <row r="226" spans="1:6" x14ac:dyDescent="0.2">
      <c r="A226"/>
      <c r="B226"/>
      <c r="D226"/>
      <c r="E226"/>
      <c r="F226"/>
    </row>
    <row r="227" spans="1:6" x14ac:dyDescent="0.2">
      <c r="A227"/>
      <c r="B227"/>
      <c r="D227"/>
      <c r="E227"/>
      <c r="F227"/>
    </row>
    <row r="228" spans="1:6" x14ac:dyDescent="0.2">
      <c r="A228"/>
      <c r="B228"/>
      <c r="D228"/>
      <c r="E228"/>
      <c r="F228"/>
    </row>
    <row r="229" spans="1:6" x14ac:dyDescent="0.2">
      <c r="A229"/>
      <c r="B229"/>
      <c r="D229"/>
      <c r="E229"/>
      <c r="F229"/>
    </row>
    <row r="230" spans="1:6" x14ac:dyDescent="0.2">
      <c r="A230"/>
      <c r="B230"/>
      <c r="D230"/>
      <c r="E230"/>
      <c r="F230"/>
    </row>
    <row r="231" spans="1:6" x14ac:dyDescent="0.2">
      <c r="A231"/>
      <c r="B231"/>
      <c r="D231"/>
      <c r="E231"/>
      <c r="F231"/>
    </row>
    <row r="232" spans="1:6" x14ac:dyDescent="0.2">
      <c r="A232"/>
      <c r="B232"/>
      <c r="D232"/>
      <c r="E232"/>
      <c r="F232"/>
    </row>
    <row r="233" spans="1:6" x14ac:dyDescent="0.2">
      <c r="A233"/>
      <c r="B233"/>
      <c r="D233"/>
      <c r="E233"/>
      <c r="F233"/>
    </row>
    <row r="234" spans="1:6" x14ac:dyDescent="0.2">
      <c r="A234"/>
      <c r="B234"/>
      <c r="D234"/>
      <c r="E234"/>
      <c r="F234"/>
    </row>
    <row r="235" spans="1:6" x14ac:dyDescent="0.2">
      <c r="A235"/>
      <c r="B235"/>
      <c r="D235"/>
      <c r="E235"/>
      <c r="F235"/>
    </row>
    <row r="236" spans="1:6" x14ac:dyDescent="0.2">
      <c r="A236"/>
      <c r="B236"/>
      <c r="D236"/>
      <c r="E236"/>
      <c r="F236"/>
    </row>
    <row r="237" spans="1:6" x14ac:dyDescent="0.2">
      <c r="A237"/>
      <c r="B237"/>
      <c r="D237"/>
      <c r="E237"/>
      <c r="F237"/>
    </row>
    <row r="238" spans="1:6" x14ac:dyDescent="0.2">
      <c r="A238"/>
      <c r="B238"/>
      <c r="D238"/>
      <c r="E238"/>
      <c r="F238"/>
    </row>
    <row r="239" spans="1:6" x14ac:dyDescent="0.2">
      <c r="A239"/>
      <c r="B239"/>
      <c r="D239"/>
      <c r="E239"/>
      <c r="F239"/>
    </row>
    <row r="240" spans="1:6" x14ac:dyDescent="0.2">
      <c r="A240"/>
      <c r="B240"/>
      <c r="D240"/>
      <c r="E240"/>
      <c r="F240"/>
    </row>
    <row r="241" spans="1:6" x14ac:dyDescent="0.2">
      <c r="A241"/>
      <c r="B241"/>
      <c r="D241"/>
      <c r="E241"/>
      <c r="F241"/>
    </row>
    <row r="242" spans="1:6" x14ac:dyDescent="0.2">
      <c r="A242"/>
      <c r="B242"/>
      <c r="D242"/>
      <c r="E242"/>
      <c r="F242"/>
    </row>
    <row r="243" spans="1:6" x14ac:dyDescent="0.2">
      <c r="A243"/>
      <c r="B243"/>
      <c r="D243"/>
      <c r="E243"/>
      <c r="F243"/>
    </row>
    <row r="244" spans="1:6" x14ac:dyDescent="0.2">
      <c r="A244"/>
      <c r="B244"/>
      <c r="D244"/>
      <c r="E244"/>
      <c r="F244"/>
    </row>
    <row r="245" spans="1:6" x14ac:dyDescent="0.2">
      <c r="A245"/>
      <c r="B245"/>
      <c r="D245"/>
      <c r="E245"/>
      <c r="F245"/>
    </row>
    <row r="246" spans="1:6" x14ac:dyDescent="0.2">
      <c r="A246"/>
      <c r="B246"/>
      <c r="D246"/>
      <c r="E246"/>
      <c r="F246"/>
    </row>
    <row r="247" spans="1:6" x14ac:dyDescent="0.2">
      <c r="A247"/>
      <c r="B247"/>
      <c r="D247"/>
      <c r="E247"/>
      <c r="F247"/>
    </row>
    <row r="248" spans="1:6" x14ac:dyDescent="0.2">
      <c r="A248"/>
      <c r="B248"/>
      <c r="D248"/>
      <c r="E248"/>
      <c r="F248"/>
    </row>
    <row r="249" spans="1:6" x14ac:dyDescent="0.2">
      <c r="A249"/>
      <c r="B249"/>
      <c r="D249"/>
      <c r="E249"/>
      <c r="F249"/>
    </row>
    <row r="250" spans="1:6" x14ac:dyDescent="0.2">
      <c r="A250"/>
      <c r="B250"/>
      <c r="D250"/>
      <c r="E250"/>
      <c r="F250"/>
    </row>
    <row r="251" spans="1:6" x14ac:dyDescent="0.2">
      <c r="A251"/>
      <c r="B251"/>
      <c r="D251"/>
      <c r="E251"/>
      <c r="F251"/>
    </row>
    <row r="252" spans="1:6" x14ac:dyDescent="0.2">
      <c r="A252"/>
      <c r="B252"/>
      <c r="D252"/>
      <c r="E252"/>
      <c r="F252"/>
    </row>
    <row r="253" spans="1:6" x14ac:dyDescent="0.2">
      <c r="A253"/>
      <c r="B253"/>
      <c r="D253"/>
      <c r="E253"/>
      <c r="F253"/>
    </row>
    <row r="254" spans="1:6" x14ac:dyDescent="0.2">
      <c r="A254"/>
      <c r="B254"/>
      <c r="D254"/>
      <c r="E254"/>
      <c r="F254"/>
    </row>
    <row r="255" spans="1:6" x14ac:dyDescent="0.2">
      <c r="A255"/>
      <c r="B255"/>
      <c r="D255"/>
      <c r="E255"/>
      <c r="F255"/>
    </row>
    <row r="256" spans="1:6" x14ac:dyDescent="0.2">
      <c r="A256"/>
      <c r="B256"/>
      <c r="D256"/>
      <c r="E256"/>
      <c r="F256"/>
    </row>
    <row r="257" spans="1:6" x14ac:dyDescent="0.2">
      <c r="A257"/>
      <c r="B257"/>
      <c r="D257"/>
      <c r="E257"/>
      <c r="F257"/>
    </row>
    <row r="258" spans="1:6" x14ac:dyDescent="0.2">
      <c r="A258"/>
      <c r="B258"/>
      <c r="D258"/>
      <c r="E258"/>
      <c r="F258"/>
    </row>
    <row r="259" spans="1:6" x14ac:dyDescent="0.2">
      <c r="A259"/>
      <c r="B259"/>
      <c r="D259"/>
      <c r="E259"/>
      <c r="F259"/>
    </row>
    <row r="260" spans="1:6" x14ac:dyDescent="0.2">
      <c r="A260"/>
      <c r="B260"/>
      <c r="D260"/>
      <c r="E260"/>
      <c r="F260"/>
    </row>
    <row r="261" spans="1:6" x14ac:dyDescent="0.2">
      <c r="A261"/>
      <c r="B261"/>
      <c r="D261"/>
      <c r="E261"/>
      <c r="F261"/>
    </row>
    <row r="262" spans="1:6" x14ac:dyDescent="0.2">
      <c r="A262"/>
      <c r="B262"/>
      <c r="D262"/>
      <c r="E262"/>
      <c r="F262"/>
    </row>
    <row r="263" spans="1:6" x14ac:dyDescent="0.2">
      <c r="A263"/>
      <c r="B263"/>
      <c r="D263"/>
      <c r="E263"/>
      <c r="F263"/>
    </row>
    <row r="264" spans="1:6" x14ac:dyDescent="0.2">
      <c r="A264"/>
      <c r="B264"/>
      <c r="D264"/>
      <c r="E264"/>
      <c r="F264"/>
    </row>
    <row r="265" spans="1:6" x14ac:dyDescent="0.2">
      <c r="A265"/>
      <c r="B265"/>
      <c r="D265"/>
      <c r="E265"/>
      <c r="F265"/>
    </row>
    <row r="266" spans="1:6" x14ac:dyDescent="0.2">
      <c r="A266"/>
      <c r="B266"/>
      <c r="D266"/>
      <c r="E266"/>
      <c r="F266"/>
    </row>
    <row r="267" spans="1:6" x14ac:dyDescent="0.2">
      <c r="A267"/>
      <c r="B267"/>
      <c r="D267"/>
      <c r="E267"/>
      <c r="F267"/>
    </row>
    <row r="268" spans="1:6" x14ac:dyDescent="0.2">
      <c r="A268"/>
      <c r="B268"/>
      <c r="D268"/>
      <c r="E268"/>
      <c r="F268"/>
    </row>
    <row r="269" spans="1:6" x14ac:dyDescent="0.2">
      <c r="A269"/>
      <c r="B269"/>
      <c r="D269"/>
      <c r="E269"/>
      <c r="F269"/>
    </row>
    <row r="270" spans="1:6" x14ac:dyDescent="0.2">
      <c r="A270"/>
      <c r="B270"/>
      <c r="D270"/>
      <c r="E270"/>
      <c r="F270"/>
    </row>
    <row r="271" spans="1:6" x14ac:dyDescent="0.2">
      <c r="A271"/>
      <c r="B271"/>
      <c r="D271"/>
      <c r="E271"/>
      <c r="F271"/>
    </row>
    <row r="272" spans="1:6" x14ac:dyDescent="0.2">
      <c r="A272"/>
      <c r="B272"/>
      <c r="D272"/>
      <c r="E272"/>
      <c r="F272"/>
    </row>
    <row r="273" spans="1:6" x14ac:dyDescent="0.2">
      <c r="A273"/>
      <c r="B273"/>
      <c r="D273"/>
      <c r="E273"/>
      <c r="F273"/>
    </row>
    <row r="274" spans="1:6" x14ac:dyDescent="0.2">
      <c r="A274"/>
      <c r="B274"/>
      <c r="D274"/>
      <c r="E274"/>
      <c r="F274"/>
    </row>
    <row r="275" spans="1:6" x14ac:dyDescent="0.2">
      <c r="A275"/>
      <c r="B275"/>
      <c r="D275"/>
      <c r="E275"/>
      <c r="F275"/>
    </row>
    <row r="276" spans="1:6" x14ac:dyDescent="0.2">
      <c r="A276"/>
      <c r="B276"/>
      <c r="D276"/>
      <c r="E276"/>
      <c r="F276"/>
    </row>
    <row r="277" spans="1:6" x14ac:dyDescent="0.2">
      <c r="A277"/>
      <c r="B277"/>
      <c r="D277"/>
      <c r="E277"/>
      <c r="F277"/>
    </row>
    <row r="278" spans="1:6" x14ac:dyDescent="0.2">
      <c r="A278"/>
      <c r="B278"/>
      <c r="D278"/>
      <c r="E278"/>
      <c r="F278"/>
    </row>
    <row r="279" spans="1:6" x14ac:dyDescent="0.2">
      <c r="A279"/>
      <c r="B279"/>
      <c r="D279"/>
      <c r="E279"/>
      <c r="F279"/>
    </row>
    <row r="280" spans="1:6" x14ac:dyDescent="0.2">
      <c r="A280"/>
      <c r="B280"/>
      <c r="D280"/>
      <c r="E280"/>
      <c r="F280"/>
    </row>
    <row r="281" spans="1:6" x14ac:dyDescent="0.2">
      <c r="A281"/>
      <c r="B281"/>
      <c r="D281"/>
      <c r="E281"/>
      <c r="F281"/>
    </row>
    <row r="282" spans="1:6" x14ac:dyDescent="0.2">
      <c r="A282"/>
      <c r="B282"/>
      <c r="D282"/>
      <c r="E282"/>
      <c r="F282"/>
    </row>
    <row r="283" spans="1:6" x14ac:dyDescent="0.2">
      <c r="A283"/>
      <c r="B283"/>
      <c r="D283"/>
      <c r="E283"/>
      <c r="F283"/>
    </row>
    <row r="284" spans="1:6" x14ac:dyDescent="0.2">
      <c r="A284"/>
      <c r="B284"/>
      <c r="D284"/>
      <c r="E284"/>
      <c r="F284"/>
    </row>
    <row r="285" spans="1:6" x14ac:dyDescent="0.2">
      <c r="A285"/>
      <c r="B285"/>
      <c r="D285"/>
      <c r="E285"/>
      <c r="F285"/>
    </row>
    <row r="286" spans="1:6" x14ac:dyDescent="0.2">
      <c r="A286"/>
      <c r="B286"/>
      <c r="D286"/>
      <c r="E286"/>
      <c r="F286"/>
    </row>
    <row r="287" spans="1:6" x14ac:dyDescent="0.2">
      <c r="A287"/>
      <c r="B287"/>
      <c r="D287"/>
      <c r="E287"/>
      <c r="F287"/>
    </row>
    <row r="288" spans="1:6" x14ac:dyDescent="0.2">
      <c r="A288"/>
      <c r="B288"/>
      <c r="D288"/>
      <c r="E288"/>
      <c r="F288"/>
    </row>
    <row r="289" spans="1:6" x14ac:dyDescent="0.2">
      <c r="A289"/>
      <c r="B289"/>
      <c r="D289"/>
      <c r="E289"/>
      <c r="F289"/>
    </row>
    <row r="290" spans="1:6" x14ac:dyDescent="0.2">
      <c r="A290"/>
      <c r="B290"/>
      <c r="D290"/>
      <c r="E290"/>
      <c r="F290"/>
    </row>
    <row r="291" spans="1:6" x14ac:dyDescent="0.2">
      <c r="A291"/>
      <c r="B291"/>
      <c r="D291"/>
      <c r="E291"/>
      <c r="F291"/>
    </row>
    <row r="292" spans="1:6" x14ac:dyDescent="0.2">
      <c r="A292"/>
      <c r="B292"/>
      <c r="D292"/>
      <c r="E292"/>
      <c r="F292"/>
    </row>
    <row r="293" spans="1:6" x14ac:dyDescent="0.2">
      <c r="A293"/>
      <c r="B293"/>
      <c r="D293"/>
      <c r="E293"/>
      <c r="F293"/>
    </row>
    <row r="294" spans="1:6" x14ac:dyDescent="0.2">
      <c r="A294"/>
      <c r="B294"/>
      <c r="D294"/>
      <c r="E294"/>
      <c r="F294"/>
    </row>
    <row r="295" spans="1:6" x14ac:dyDescent="0.2">
      <c r="A295"/>
      <c r="B295"/>
      <c r="D295"/>
      <c r="E295"/>
      <c r="F295"/>
    </row>
    <row r="296" spans="1:6" x14ac:dyDescent="0.2">
      <c r="A296"/>
      <c r="B296"/>
      <c r="D296"/>
      <c r="E296"/>
      <c r="F296"/>
    </row>
    <row r="297" spans="1:6" x14ac:dyDescent="0.2">
      <c r="A297"/>
      <c r="B297"/>
      <c r="D297"/>
      <c r="E297"/>
      <c r="F297"/>
    </row>
    <row r="298" spans="1:6" x14ac:dyDescent="0.2">
      <c r="A298"/>
      <c r="B298"/>
      <c r="D298"/>
      <c r="E298"/>
      <c r="F298"/>
    </row>
    <row r="299" spans="1:6" x14ac:dyDescent="0.2">
      <c r="A299"/>
      <c r="B299"/>
      <c r="D299"/>
      <c r="E299"/>
      <c r="F299"/>
    </row>
    <row r="300" spans="1:6" x14ac:dyDescent="0.2">
      <c r="A300"/>
      <c r="B300"/>
      <c r="D300"/>
      <c r="E300"/>
      <c r="F300"/>
    </row>
    <row r="301" spans="1:6" x14ac:dyDescent="0.2">
      <c r="A301"/>
      <c r="B301"/>
      <c r="D301"/>
      <c r="E301"/>
      <c r="F301"/>
    </row>
    <row r="302" spans="1:6" x14ac:dyDescent="0.2">
      <c r="A302"/>
      <c r="B302"/>
      <c r="D302"/>
      <c r="E302"/>
      <c r="F302"/>
    </row>
    <row r="303" spans="1:6" x14ac:dyDescent="0.2">
      <c r="A303"/>
      <c r="B303"/>
      <c r="D303"/>
      <c r="E303"/>
      <c r="F303"/>
    </row>
    <row r="304" spans="1:6" x14ac:dyDescent="0.2">
      <c r="A304"/>
      <c r="B304"/>
      <c r="D304"/>
      <c r="E304"/>
      <c r="F304"/>
    </row>
    <row r="305" spans="1:6" x14ac:dyDescent="0.2">
      <c r="A305"/>
      <c r="B305"/>
      <c r="D305"/>
      <c r="E305"/>
      <c r="F305"/>
    </row>
    <row r="306" spans="1:6" x14ac:dyDescent="0.2">
      <c r="A306"/>
      <c r="B306"/>
      <c r="D306"/>
      <c r="E306"/>
      <c r="F306"/>
    </row>
    <row r="307" spans="1:6" x14ac:dyDescent="0.2">
      <c r="A307"/>
      <c r="B307"/>
      <c r="D307"/>
      <c r="E307"/>
      <c r="F307"/>
    </row>
    <row r="308" spans="1:6" x14ac:dyDescent="0.2">
      <c r="A308"/>
      <c r="B308"/>
      <c r="D308"/>
      <c r="E308"/>
      <c r="F308"/>
    </row>
    <row r="309" spans="1:6" x14ac:dyDescent="0.2">
      <c r="A309"/>
      <c r="B309"/>
      <c r="D309"/>
      <c r="E309"/>
      <c r="F309"/>
    </row>
    <row r="310" spans="1:6" x14ac:dyDescent="0.2">
      <c r="A310"/>
      <c r="B310"/>
      <c r="D310"/>
      <c r="E310"/>
      <c r="F310"/>
    </row>
    <row r="311" spans="1:6" x14ac:dyDescent="0.2">
      <c r="A311"/>
      <c r="B311"/>
      <c r="D311"/>
      <c r="E311"/>
      <c r="F311"/>
    </row>
    <row r="312" spans="1:6" x14ac:dyDescent="0.2">
      <c r="A312"/>
      <c r="B312"/>
      <c r="D312"/>
      <c r="E312"/>
      <c r="F312"/>
    </row>
    <row r="313" spans="1:6" x14ac:dyDescent="0.2">
      <c r="A313"/>
      <c r="B313"/>
      <c r="D313"/>
      <c r="E313"/>
      <c r="F313"/>
    </row>
    <row r="314" spans="1:6" x14ac:dyDescent="0.2">
      <c r="A314"/>
      <c r="B314"/>
      <c r="D314"/>
      <c r="E314"/>
      <c r="F314"/>
    </row>
    <row r="315" spans="1:6" x14ac:dyDescent="0.2">
      <c r="A315"/>
      <c r="B315"/>
      <c r="D315"/>
      <c r="E315"/>
      <c r="F315"/>
    </row>
    <row r="316" spans="1:6" x14ac:dyDescent="0.2">
      <c r="A316"/>
      <c r="B316"/>
      <c r="D316"/>
      <c r="E316"/>
      <c r="F316"/>
    </row>
    <row r="317" spans="1:6" x14ac:dyDescent="0.2">
      <c r="A317"/>
      <c r="B317"/>
      <c r="D317"/>
      <c r="E317"/>
      <c r="F317"/>
    </row>
    <row r="318" spans="1:6" x14ac:dyDescent="0.2">
      <c r="A318"/>
      <c r="B318"/>
      <c r="D318"/>
      <c r="E318"/>
      <c r="F318"/>
    </row>
    <row r="319" spans="1:6" x14ac:dyDescent="0.2">
      <c r="A319"/>
      <c r="B319"/>
      <c r="D319"/>
      <c r="E319"/>
      <c r="F319"/>
    </row>
    <row r="320" spans="1:6" x14ac:dyDescent="0.2">
      <c r="A320"/>
      <c r="B320"/>
      <c r="D320"/>
      <c r="E320"/>
      <c r="F320"/>
    </row>
    <row r="321" spans="1:6" x14ac:dyDescent="0.2">
      <c r="A321"/>
      <c r="B321"/>
      <c r="D321"/>
      <c r="E321"/>
      <c r="F321"/>
    </row>
    <row r="322" spans="1:6" x14ac:dyDescent="0.2">
      <c r="A322"/>
      <c r="B322"/>
      <c r="D322"/>
      <c r="E322"/>
      <c r="F322"/>
    </row>
    <row r="323" spans="1:6" x14ac:dyDescent="0.2">
      <c r="A323"/>
      <c r="B323"/>
      <c r="D323"/>
      <c r="E323"/>
      <c r="F323"/>
    </row>
    <row r="324" spans="1:6" x14ac:dyDescent="0.2">
      <c r="A324"/>
      <c r="B324"/>
      <c r="D324"/>
      <c r="E324"/>
      <c r="F324"/>
    </row>
    <row r="325" spans="1:6" x14ac:dyDescent="0.2">
      <c r="A325"/>
      <c r="B325"/>
      <c r="D325"/>
      <c r="E325"/>
      <c r="F325"/>
    </row>
    <row r="326" spans="1:6" x14ac:dyDescent="0.2">
      <c r="A326"/>
      <c r="B326"/>
      <c r="D326"/>
      <c r="E326"/>
      <c r="F326"/>
    </row>
    <row r="327" spans="1:6" x14ac:dyDescent="0.2">
      <c r="A327"/>
      <c r="B327"/>
      <c r="D327"/>
      <c r="E327"/>
      <c r="F327"/>
    </row>
    <row r="328" spans="1:6" x14ac:dyDescent="0.2">
      <c r="A328"/>
      <c r="B328"/>
      <c r="D328"/>
      <c r="E328"/>
      <c r="F328"/>
    </row>
    <row r="329" spans="1:6" x14ac:dyDescent="0.2">
      <c r="A329"/>
      <c r="B329"/>
      <c r="D329"/>
      <c r="E329"/>
      <c r="F329"/>
    </row>
    <row r="330" spans="1:6" x14ac:dyDescent="0.2">
      <c r="A330"/>
      <c r="B330"/>
      <c r="D330"/>
      <c r="E330"/>
      <c r="F330"/>
    </row>
    <row r="331" spans="1:6" x14ac:dyDescent="0.2">
      <c r="A331"/>
      <c r="B331"/>
      <c r="D331"/>
      <c r="E331"/>
      <c r="F331"/>
    </row>
    <row r="332" spans="1:6" x14ac:dyDescent="0.2">
      <c r="A332"/>
      <c r="B332"/>
      <c r="D332"/>
      <c r="E332"/>
      <c r="F332"/>
    </row>
    <row r="333" spans="1:6" x14ac:dyDescent="0.2">
      <c r="A333"/>
      <c r="B333"/>
      <c r="D333"/>
      <c r="E333"/>
      <c r="F333"/>
    </row>
    <row r="334" spans="1:6" x14ac:dyDescent="0.2">
      <c r="A334"/>
      <c r="B334"/>
      <c r="D334"/>
      <c r="E334"/>
      <c r="F334"/>
    </row>
    <row r="335" spans="1:6" x14ac:dyDescent="0.2">
      <c r="A335"/>
      <c r="B335"/>
      <c r="D335"/>
      <c r="E335"/>
      <c r="F335"/>
    </row>
    <row r="336" spans="1:6" x14ac:dyDescent="0.2">
      <c r="A336"/>
      <c r="B336"/>
      <c r="D336"/>
      <c r="E336"/>
      <c r="F336"/>
    </row>
    <row r="337" spans="1:6" x14ac:dyDescent="0.2">
      <c r="A337"/>
      <c r="B337"/>
      <c r="D337"/>
      <c r="E337"/>
      <c r="F337"/>
    </row>
    <row r="338" spans="1:6" x14ac:dyDescent="0.2">
      <c r="A338"/>
      <c r="B338"/>
      <c r="D338"/>
      <c r="E338"/>
      <c r="F338"/>
    </row>
    <row r="339" spans="1:6" x14ac:dyDescent="0.2">
      <c r="A339"/>
      <c r="B339"/>
      <c r="D339"/>
      <c r="E339"/>
      <c r="F339"/>
    </row>
    <row r="340" spans="1:6" x14ac:dyDescent="0.2">
      <c r="A340"/>
      <c r="B340"/>
      <c r="D340"/>
      <c r="E340"/>
      <c r="F340"/>
    </row>
    <row r="341" spans="1:6" x14ac:dyDescent="0.2">
      <c r="A341"/>
      <c r="B341"/>
      <c r="D341"/>
      <c r="E341"/>
      <c r="F341"/>
    </row>
    <row r="342" spans="1:6" x14ac:dyDescent="0.2">
      <c r="A342"/>
      <c r="B342"/>
      <c r="D342"/>
      <c r="E342"/>
      <c r="F342"/>
    </row>
    <row r="343" spans="1:6" x14ac:dyDescent="0.2">
      <c r="A343"/>
      <c r="B343"/>
      <c r="D343"/>
      <c r="E343"/>
      <c r="F343"/>
    </row>
    <row r="344" spans="1:6" x14ac:dyDescent="0.2">
      <c r="A344"/>
      <c r="B344"/>
      <c r="D344"/>
      <c r="E344"/>
      <c r="F344"/>
    </row>
    <row r="345" spans="1:6" x14ac:dyDescent="0.2">
      <c r="A345"/>
      <c r="B345"/>
      <c r="D345"/>
      <c r="E345"/>
      <c r="F345"/>
    </row>
    <row r="346" spans="1:6" x14ac:dyDescent="0.2">
      <c r="A346"/>
      <c r="B346"/>
      <c r="D346"/>
      <c r="E346"/>
      <c r="F346"/>
    </row>
    <row r="347" spans="1:6" x14ac:dyDescent="0.2">
      <c r="A347"/>
      <c r="B347"/>
      <c r="D347"/>
      <c r="E347"/>
      <c r="F347"/>
    </row>
    <row r="348" spans="1:6" x14ac:dyDescent="0.2">
      <c r="A348"/>
      <c r="B348"/>
      <c r="D348"/>
      <c r="E348"/>
      <c r="F348"/>
    </row>
    <row r="349" spans="1:6" x14ac:dyDescent="0.2">
      <c r="A349"/>
      <c r="B349"/>
      <c r="D349"/>
      <c r="E349"/>
      <c r="F349"/>
    </row>
    <row r="350" spans="1:6" x14ac:dyDescent="0.2">
      <c r="A350"/>
      <c r="B350"/>
      <c r="D350"/>
      <c r="E350"/>
      <c r="F350"/>
    </row>
    <row r="351" spans="1:6" x14ac:dyDescent="0.2">
      <c r="A351"/>
      <c r="B351"/>
      <c r="D351"/>
      <c r="E351"/>
      <c r="F351"/>
    </row>
    <row r="352" spans="1:6" x14ac:dyDescent="0.2">
      <c r="A352"/>
      <c r="B352"/>
      <c r="D352"/>
      <c r="E352"/>
      <c r="F352"/>
    </row>
    <row r="353" spans="1:6" x14ac:dyDescent="0.2">
      <c r="A353"/>
      <c r="B353"/>
      <c r="D353"/>
      <c r="E353"/>
      <c r="F353"/>
    </row>
    <row r="354" spans="1:6" x14ac:dyDescent="0.2">
      <c r="A354"/>
      <c r="B354"/>
      <c r="D354"/>
      <c r="E354"/>
      <c r="F354"/>
    </row>
    <row r="355" spans="1:6" x14ac:dyDescent="0.2">
      <c r="A355"/>
      <c r="B355"/>
      <c r="D355"/>
      <c r="E355"/>
      <c r="F355"/>
    </row>
    <row r="356" spans="1:6" x14ac:dyDescent="0.2">
      <c r="A356"/>
      <c r="B356"/>
      <c r="D356"/>
      <c r="E356"/>
      <c r="F356"/>
    </row>
    <row r="357" spans="1:6" x14ac:dyDescent="0.2">
      <c r="A357"/>
      <c r="B357"/>
      <c r="D357"/>
      <c r="E357"/>
      <c r="F357"/>
    </row>
    <row r="358" spans="1:6" x14ac:dyDescent="0.2">
      <c r="A358"/>
      <c r="B358"/>
      <c r="D358"/>
      <c r="E358"/>
      <c r="F358"/>
    </row>
    <row r="359" spans="1:6" x14ac:dyDescent="0.2">
      <c r="A359"/>
      <c r="B359"/>
      <c r="D359"/>
      <c r="E359"/>
      <c r="F359"/>
    </row>
    <row r="360" spans="1:6" x14ac:dyDescent="0.2">
      <c r="A360"/>
      <c r="B360"/>
      <c r="D360"/>
      <c r="E360"/>
      <c r="F360"/>
    </row>
    <row r="361" spans="1:6" x14ac:dyDescent="0.2">
      <c r="A361"/>
      <c r="B361"/>
      <c r="D361"/>
      <c r="E361"/>
      <c r="F361"/>
    </row>
    <row r="362" spans="1:6" x14ac:dyDescent="0.2">
      <c r="A362"/>
      <c r="B362"/>
      <c r="D362"/>
      <c r="E362"/>
      <c r="F362"/>
    </row>
    <row r="363" spans="1:6" x14ac:dyDescent="0.2">
      <c r="A363"/>
      <c r="B363"/>
      <c r="D363"/>
      <c r="E363"/>
      <c r="F363"/>
    </row>
    <row r="364" spans="1:6" x14ac:dyDescent="0.2">
      <c r="A364"/>
      <c r="B364"/>
      <c r="D364"/>
      <c r="E364"/>
      <c r="F364"/>
    </row>
    <row r="365" spans="1:6" x14ac:dyDescent="0.2">
      <c r="A365"/>
      <c r="B365"/>
      <c r="D365"/>
      <c r="E365"/>
      <c r="F365"/>
    </row>
    <row r="366" spans="1:6" x14ac:dyDescent="0.2">
      <c r="A366"/>
      <c r="B366"/>
      <c r="D366"/>
      <c r="E366"/>
      <c r="F366"/>
    </row>
    <row r="367" spans="1:6" x14ac:dyDescent="0.2">
      <c r="A367"/>
      <c r="B367"/>
      <c r="D367"/>
      <c r="E367"/>
      <c r="F367"/>
    </row>
    <row r="368" spans="1:6" x14ac:dyDescent="0.2">
      <c r="A368"/>
      <c r="B368"/>
      <c r="D368"/>
      <c r="E368"/>
      <c r="F368"/>
    </row>
    <row r="369" spans="1:6" x14ac:dyDescent="0.2">
      <c r="A369"/>
      <c r="B369"/>
      <c r="D369"/>
      <c r="E369"/>
      <c r="F369"/>
    </row>
    <row r="370" spans="1:6" x14ac:dyDescent="0.2">
      <c r="A370"/>
      <c r="B370"/>
      <c r="D370"/>
      <c r="E370"/>
      <c r="F370"/>
    </row>
    <row r="371" spans="1:6" x14ac:dyDescent="0.2">
      <c r="A371"/>
      <c r="B371"/>
      <c r="D371"/>
      <c r="E371"/>
      <c r="F371"/>
    </row>
    <row r="372" spans="1:6" x14ac:dyDescent="0.2">
      <c r="A372"/>
      <c r="B372"/>
      <c r="D372"/>
      <c r="E372"/>
      <c r="F372"/>
    </row>
    <row r="373" spans="1:6" x14ac:dyDescent="0.2">
      <c r="A373"/>
      <c r="B373"/>
      <c r="D373"/>
      <c r="E373"/>
      <c r="F373"/>
    </row>
    <row r="374" spans="1:6" x14ac:dyDescent="0.2">
      <c r="A374"/>
      <c r="B374"/>
      <c r="D374"/>
      <c r="E374"/>
      <c r="F374"/>
    </row>
    <row r="375" spans="1:6" x14ac:dyDescent="0.2">
      <c r="A375"/>
      <c r="B375"/>
      <c r="D375"/>
      <c r="E375"/>
      <c r="F375"/>
    </row>
    <row r="376" spans="1:6" x14ac:dyDescent="0.2">
      <c r="A376"/>
      <c r="B376"/>
      <c r="D376"/>
      <c r="E376"/>
      <c r="F376"/>
    </row>
    <row r="377" spans="1:6" x14ac:dyDescent="0.2">
      <c r="A377"/>
      <c r="B377"/>
      <c r="D377"/>
      <c r="E377"/>
      <c r="F377"/>
    </row>
    <row r="378" spans="1:6" x14ac:dyDescent="0.2">
      <c r="A378"/>
      <c r="B378"/>
      <c r="D378"/>
      <c r="E378"/>
      <c r="F378"/>
    </row>
    <row r="379" spans="1:6" x14ac:dyDescent="0.2">
      <c r="A379"/>
      <c r="B379"/>
      <c r="D379"/>
      <c r="E379"/>
      <c r="F379"/>
    </row>
    <row r="380" spans="1:6" x14ac:dyDescent="0.2">
      <c r="A380"/>
      <c r="B380"/>
      <c r="D380"/>
      <c r="E380"/>
      <c r="F380"/>
    </row>
    <row r="381" spans="1:6" x14ac:dyDescent="0.2">
      <c r="A381"/>
      <c r="B381"/>
      <c r="D381"/>
      <c r="E381"/>
      <c r="F381"/>
    </row>
    <row r="382" spans="1:6" x14ac:dyDescent="0.2">
      <c r="A382"/>
      <c r="B382"/>
      <c r="D382"/>
      <c r="E382"/>
      <c r="F382"/>
    </row>
    <row r="383" spans="1:6" x14ac:dyDescent="0.2">
      <c r="A383"/>
      <c r="B383"/>
      <c r="D383"/>
      <c r="E383"/>
      <c r="F383"/>
    </row>
    <row r="384" spans="1:6" x14ac:dyDescent="0.2">
      <c r="A384"/>
      <c r="B384"/>
      <c r="D384"/>
      <c r="E384"/>
      <c r="F384"/>
    </row>
    <row r="385" spans="1:6" x14ac:dyDescent="0.2">
      <c r="A385"/>
      <c r="B385"/>
      <c r="D385"/>
      <c r="E385"/>
      <c r="F385"/>
    </row>
    <row r="386" spans="1:6" x14ac:dyDescent="0.2">
      <c r="A386"/>
      <c r="B386"/>
      <c r="D386"/>
      <c r="E386"/>
      <c r="F386"/>
    </row>
    <row r="387" spans="1:6" x14ac:dyDescent="0.2">
      <c r="A387"/>
      <c r="B387"/>
      <c r="D387"/>
      <c r="E387"/>
      <c r="F387"/>
    </row>
    <row r="388" spans="1:6" x14ac:dyDescent="0.2">
      <c r="A388"/>
      <c r="B388"/>
      <c r="D388"/>
      <c r="E388"/>
      <c r="F388"/>
    </row>
    <row r="389" spans="1:6" x14ac:dyDescent="0.2">
      <c r="A389"/>
      <c r="B389"/>
      <c r="D389"/>
      <c r="E389"/>
      <c r="F389"/>
    </row>
    <row r="390" spans="1:6" x14ac:dyDescent="0.2">
      <c r="A390"/>
      <c r="B390"/>
      <c r="D390"/>
      <c r="E390"/>
      <c r="F390"/>
    </row>
    <row r="391" spans="1:6" x14ac:dyDescent="0.2">
      <c r="A391"/>
      <c r="B391"/>
      <c r="D391"/>
      <c r="E391"/>
      <c r="F391"/>
    </row>
    <row r="392" spans="1:6" x14ac:dyDescent="0.2">
      <c r="A392"/>
      <c r="B392"/>
      <c r="D392"/>
      <c r="E392"/>
      <c r="F392"/>
    </row>
    <row r="393" spans="1:6" x14ac:dyDescent="0.2">
      <c r="A393"/>
      <c r="B393"/>
      <c r="D393"/>
      <c r="E393"/>
      <c r="F393"/>
    </row>
    <row r="394" spans="1:6" x14ac:dyDescent="0.2">
      <c r="A394"/>
      <c r="B394"/>
      <c r="D394"/>
      <c r="E394"/>
      <c r="F394"/>
    </row>
    <row r="395" spans="1:6" x14ac:dyDescent="0.2">
      <c r="A395"/>
      <c r="B395"/>
      <c r="D395"/>
      <c r="E395"/>
      <c r="F395"/>
    </row>
    <row r="396" spans="1:6" x14ac:dyDescent="0.2">
      <c r="A396"/>
      <c r="B396"/>
      <c r="D396"/>
      <c r="E396"/>
      <c r="F396"/>
    </row>
    <row r="397" spans="1:6" x14ac:dyDescent="0.2">
      <c r="A397"/>
      <c r="B397"/>
      <c r="D397"/>
      <c r="E397"/>
      <c r="F397"/>
    </row>
    <row r="398" spans="1:6" x14ac:dyDescent="0.2">
      <c r="A398"/>
      <c r="B398"/>
      <c r="D398"/>
      <c r="E398"/>
      <c r="F398"/>
    </row>
    <row r="399" spans="1:6" x14ac:dyDescent="0.2">
      <c r="A399"/>
      <c r="B399"/>
      <c r="D399"/>
      <c r="E399"/>
      <c r="F399"/>
    </row>
    <row r="400" spans="1:6" x14ac:dyDescent="0.2">
      <c r="A400"/>
      <c r="B400"/>
      <c r="D400"/>
      <c r="E400"/>
      <c r="F400"/>
    </row>
    <row r="401" spans="1:6" x14ac:dyDescent="0.2">
      <c r="A401"/>
      <c r="B401"/>
      <c r="D401"/>
      <c r="E401"/>
      <c r="F401"/>
    </row>
    <row r="402" spans="1:6" x14ac:dyDescent="0.2">
      <c r="A402"/>
      <c r="B402"/>
      <c r="D402"/>
      <c r="E402"/>
      <c r="F402"/>
    </row>
    <row r="403" spans="1:6" x14ac:dyDescent="0.2">
      <c r="A403"/>
      <c r="B403"/>
      <c r="D403"/>
      <c r="E403"/>
      <c r="F403"/>
    </row>
    <row r="404" spans="1:6" x14ac:dyDescent="0.2">
      <c r="A404"/>
      <c r="B404"/>
      <c r="D404"/>
      <c r="E404"/>
      <c r="F404"/>
    </row>
    <row r="405" spans="1:6" x14ac:dyDescent="0.2">
      <c r="A405"/>
      <c r="B405"/>
      <c r="D405"/>
      <c r="E405"/>
      <c r="F405"/>
    </row>
    <row r="406" spans="1:6" x14ac:dyDescent="0.2">
      <c r="A406"/>
      <c r="B406"/>
      <c r="D406"/>
      <c r="E406"/>
      <c r="F406"/>
    </row>
    <row r="407" spans="1:6" x14ac:dyDescent="0.2">
      <c r="A407"/>
      <c r="B407"/>
      <c r="D407"/>
      <c r="E407"/>
      <c r="F407"/>
    </row>
    <row r="408" spans="1:6" x14ac:dyDescent="0.2">
      <c r="A408"/>
      <c r="B408"/>
      <c r="D408"/>
      <c r="E408"/>
      <c r="F408"/>
    </row>
    <row r="409" spans="1:6" x14ac:dyDescent="0.2">
      <c r="A409"/>
      <c r="B409"/>
      <c r="D409"/>
      <c r="E409"/>
      <c r="F409"/>
    </row>
    <row r="410" spans="1:6" x14ac:dyDescent="0.2">
      <c r="A410"/>
      <c r="B410"/>
      <c r="D410"/>
      <c r="E410"/>
      <c r="F410"/>
    </row>
    <row r="411" spans="1:6" x14ac:dyDescent="0.2">
      <c r="A411"/>
      <c r="B411"/>
      <c r="D411"/>
      <c r="E411"/>
      <c r="F411"/>
    </row>
    <row r="412" spans="1:6" x14ac:dyDescent="0.2">
      <c r="A412"/>
      <c r="B412"/>
      <c r="D412"/>
      <c r="E412"/>
      <c r="F412"/>
    </row>
    <row r="413" spans="1:6" x14ac:dyDescent="0.2">
      <c r="A413"/>
      <c r="B413"/>
      <c r="D413"/>
      <c r="E413"/>
      <c r="F413"/>
    </row>
    <row r="414" spans="1:6" x14ac:dyDescent="0.2">
      <c r="A414"/>
      <c r="B414"/>
      <c r="D414"/>
      <c r="E414"/>
      <c r="F414"/>
    </row>
    <row r="415" spans="1:6" x14ac:dyDescent="0.2">
      <c r="A415"/>
      <c r="B415"/>
      <c r="D415"/>
      <c r="E415"/>
      <c r="F415"/>
    </row>
    <row r="416" spans="1:6" x14ac:dyDescent="0.2">
      <c r="A416"/>
      <c r="B416"/>
      <c r="D416"/>
      <c r="E416"/>
      <c r="F416"/>
    </row>
    <row r="417" spans="1:6" x14ac:dyDescent="0.2">
      <c r="A417"/>
      <c r="B417"/>
      <c r="D417"/>
      <c r="E417"/>
      <c r="F417"/>
    </row>
    <row r="418" spans="1:6" x14ac:dyDescent="0.2">
      <c r="A418"/>
      <c r="B418"/>
      <c r="D418"/>
      <c r="E418"/>
      <c r="F418"/>
    </row>
    <row r="419" spans="1:6" x14ac:dyDescent="0.2">
      <c r="A419"/>
      <c r="B419"/>
      <c r="D419"/>
      <c r="E419"/>
      <c r="F419"/>
    </row>
    <row r="420" spans="1:6" x14ac:dyDescent="0.2">
      <c r="A420"/>
      <c r="B420"/>
      <c r="D420"/>
      <c r="E420"/>
      <c r="F420"/>
    </row>
    <row r="421" spans="1:6" x14ac:dyDescent="0.2">
      <c r="A421"/>
      <c r="B421"/>
      <c r="D421"/>
      <c r="E421"/>
      <c r="F421"/>
    </row>
    <row r="422" spans="1:6" x14ac:dyDescent="0.2">
      <c r="A422"/>
      <c r="B422"/>
      <c r="D422"/>
      <c r="E422"/>
      <c r="F422"/>
    </row>
    <row r="423" spans="1:6" x14ac:dyDescent="0.2">
      <c r="A423"/>
      <c r="B423"/>
      <c r="D423"/>
      <c r="E423"/>
      <c r="F423"/>
    </row>
    <row r="424" spans="1:6" x14ac:dyDescent="0.2">
      <c r="A424"/>
      <c r="B424"/>
      <c r="D424"/>
      <c r="E424"/>
      <c r="F424"/>
    </row>
    <row r="425" spans="1:6" x14ac:dyDescent="0.2">
      <c r="A425"/>
      <c r="B425"/>
      <c r="D425"/>
      <c r="E425"/>
      <c r="F425"/>
    </row>
    <row r="426" spans="1:6" x14ac:dyDescent="0.2">
      <c r="A426"/>
      <c r="B426"/>
      <c r="D426"/>
      <c r="E426"/>
      <c r="F426"/>
    </row>
    <row r="427" spans="1:6" x14ac:dyDescent="0.2">
      <c r="A427"/>
      <c r="B427"/>
      <c r="D427"/>
      <c r="E427"/>
      <c r="F427"/>
    </row>
    <row r="428" spans="1:6" x14ac:dyDescent="0.2">
      <c r="A428"/>
      <c r="B428"/>
      <c r="D428"/>
      <c r="E428"/>
      <c r="F428"/>
    </row>
    <row r="429" spans="1:6" x14ac:dyDescent="0.2">
      <c r="A429"/>
      <c r="B429"/>
      <c r="D429"/>
      <c r="E429"/>
      <c r="F429"/>
    </row>
    <row r="430" spans="1:6" x14ac:dyDescent="0.2">
      <c r="A430"/>
      <c r="B430"/>
      <c r="D430"/>
      <c r="E430"/>
      <c r="F430"/>
    </row>
    <row r="431" spans="1:6" x14ac:dyDescent="0.2">
      <c r="A431"/>
      <c r="B431"/>
      <c r="D431"/>
      <c r="E431"/>
      <c r="F431"/>
    </row>
    <row r="432" spans="1:6" x14ac:dyDescent="0.2">
      <c r="A432"/>
      <c r="B432"/>
      <c r="D432"/>
      <c r="E432"/>
      <c r="F432"/>
    </row>
    <row r="433" spans="1:6" x14ac:dyDescent="0.2">
      <c r="A433"/>
      <c r="B433"/>
      <c r="D433"/>
      <c r="E433"/>
      <c r="F433"/>
    </row>
    <row r="434" spans="1:6" x14ac:dyDescent="0.2">
      <c r="A434"/>
      <c r="B434"/>
      <c r="D434"/>
      <c r="E434"/>
      <c r="F434"/>
    </row>
    <row r="435" spans="1:6" x14ac:dyDescent="0.2">
      <c r="A435"/>
      <c r="B435"/>
      <c r="D435"/>
      <c r="E435"/>
      <c r="F435"/>
    </row>
    <row r="436" spans="1:6" x14ac:dyDescent="0.2">
      <c r="A436"/>
      <c r="B436"/>
      <c r="D436"/>
      <c r="E436"/>
      <c r="F436"/>
    </row>
    <row r="437" spans="1:6" x14ac:dyDescent="0.2">
      <c r="A437"/>
      <c r="B437"/>
      <c r="D437"/>
      <c r="E437"/>
      <c r="F437"/>
    </row>
    <row r="438" spans="1:6" x14ac:dyDescent="0.2">
      <c r="A438"/>
      <c r="B438"/>
      <c r="D438"/>
      <c r="E438"/>
      <c r="F438"/>
    </row>
    <row r="439" spans="1:6" x14ac:dyDescent="0.2">
      <c r="A439"/>
      <c r="B439"/>
      <c r="D439"/>
      <c r="E439"/>
      <c r="F439"/>
    </row>
    <row r="440" spans="1:6" x14ac:dyDescent="0.2">
      <c r="A440"/>
      <c r="B440"/>
      <c r="D440"/>
      <c r="E440"/>
      <c r="F440"/>
    </row>
    <row r="441" spans="1:6" x14ac:dyDescent="0.2">
      <c r="A441"/>
      <c r="B441"/>
      <c r="D441"/>
      <c r="E441"/>
      <c r="F441"/>
    </row>
    <row r="442" spans="1:6" x14ac:dyDescent="0.2">
      <c r="A442"/>
      <c r="B442"/>
      <c r="D442"/>
      <c r="E442"/>
      <c r="F442"/>
    </row>
    <row r="443" spans="1:6" x14ac:dyDescent="0.2">
      <c r="A443"/>
      <c r="B443"/>
      <c r="D443"/>
      <c r="E443"/>
      <c r="F443"/>
    </row>
    <row r="444" spans="1:6" x14ac:dyDescent="0.2">
      <c r="A444"/>
      <c r="B444"/>
      <c r="D444"/>
      <c r="E444"/>
      <c r="F444"/>
    </row>
    <row r="445" spans="1:6" x14ac:dyDescent="0.2">
      <c r="A445"/>
      <c r="B445"/>
      <c r="D445"/>
      <c r="E445"/>
      <c r="F445"/>
    </row>
    <row r="446" spans="1:6" x14ac:dyDescent="0.2">
      <c r="A446"/>
      <c r="B446"/>
      <c r="D446"/>
      <c r="E446"/>
      <c r="F446"/>
    </row>
    <row r="447" spans="1:6" x14ac:dyDescent="0.2">
      <c r="A447"/>
      <c r="B447"/>
      <c r="D447"/>
      <c r="E447"/>
      <c r="F447"/>
    </row>
    <row r="448" spans="1:6" x14ac:dyDescent="0.2">
      <c r="A448"/>
      <c r="B448"/>
      <c r="D448"/>
      <c r="E448"/>
      <c r="F448"/>
    </row>
    <row r="449" spans="1:6" x14ac:dyDescent="0.2">
      <c r="A449"/>
      <c r="B449"/>
      <c r="D449"/>
      <c r="E449"/>
      <c r="F449"/>
    </row>
    <row r="450" spans="1:6" x14ac:dyDescent="0.2">
      <c r="A450"/>
      <c r="B450"/>
      <c r="D450"/>
      <c r="E450"/>
      <c r="F450"/>
    </row>
    <row r="451" spans="1:6" x14ac:dyDescent="0.2">
      <c r="A451"/>
      <c r="B451"/>
      <c r="D451"/>
      <c r="E451"/>
      <c r="F451"/>
    </row>
    <row r="452" spans="1:6" x14ac:dyDescent="0.2">
      <c r="A452"/>
      <c r="B452"/>
      <c r="D452"/>
      <c r="E452"/>
      <c r="F452"/>
    </row>
    <row r="453" spans="1:6" x14ac:dyDescent="0.2">
      <c r="A453"/>
      <c r="B453"/>
      <c r="D453"/>
      <c r="E453"/>
      <c r="F453"/>
    </row>
    <row r="454" spans="1:6" x14ac:dyDescent="0.2">
      <c r="A454"/>
      <c r="B454"/>
      <c r="D454"/>
      <c r="E454"/>
      <c r="F454"/>
    </row>
    <row r="455" spans="1:6" x14ac:dyDescent="0.2">
      <c r="A455"/>
      <c r="B455"/>
      <c r="D455"/>
      <c r="E455"/>
      <c r="F455"/>
    </row>
    <row r="456" spans="1:6" x14ac:dyDescent="0.2">
      <c r="A456"/>
      <c r="B456"/>
      <c r="D456"/>
      <c r="E456"/>
      <c r="F456"/>
    </row>
    <row r="457" spans="1:6" x14ac:dyDescent="0.2">
      <c r="A457"/>
      <c r="B457"/>
      <c r="D457"/>
      <c r="E457"/>
      <c r="F457"/>
    </row>
    <row r="458" spans="1:6" x14ac:dyDescent="0.2">
      <c r="A458"/>
      <c r="B458"/>
      <c r="D458"/>
      <c r="E458"/>
      <c r="F458"/>
    </row>
    <row r="459" spans="1:6" x14ac:dyDescent="0.2">
      <c r="A459"/>
      <c r="B459"/>
      <c r="D459"/>
      <c r="E459"/>
      <c r="F459"/>
    </row>
    <row r="460" spans="1:6" x14ac:dyDescent="0.2">
      <c r="A460"/>
      <c r="B460"/>
      <c r="D460"/>
      <c r="E460"/>
      <c r="F460"/>
    </row>
    <row r="461" spans="1:6" x14ac:dyDescent="0.2">
      <c r="A461"/>
      <c r="B461"/>
      <c r="D461"/>
      <c r="E461"/>
      <c r="F461"/>
    </row>
    <row r="462" spans="1:6" x14ac:dyDescent="0.2">
      <c r="A462"/>
      <c r="B462"/>
      <c r="D462"/>
      <c r="E462"/>
      <c r="F462"/>
    </row>
    <row r="463" spans="1:6" x14ac:dyDescent="0.2">
      <c r="A463"/>
      <c r="B463"/>
      <c r="D463"/>
      <c r="E463"/>
      <c r="F463"/>
    </row>
    <row r="464" spans="1:6" x14ac:dyDescent="0.2">
      <c r="A464"/>
      <c r="B464"/>
      <c r="D464"/>
      <c r="E464"/>
      <c r="F464"/>
    </row>
    <row r="465" spans="1:6" x14ac:dyDescent="0.2">
      <c r="A465"/>
      <c r="B465"/>
      <c r="D465"/>
      <c r="E465"/>
      <c r="F465"/>
    </row>
    <row r="466" spans="1:6" x14ac:dyDescent="0.2">
      <c r="A466"/>
      <c r="B466"/>
      <c r="D466"/>
      <c r="E466"/>
      <c r="F466"/>
    </row>
    <row r="467" spans="1:6" x14ac:dyDescent="0.2">
      <c r="A467"/>
      <c r="B467"/>
      <c r="D467"/>
      <c r="E467"/>
      <c r="F467"/>
    </row>
    <row r="468" spans="1:6" x14ac:dyDescent="0.2">
      <c r="A468"/>
      <c r="B468"/>
      <c r="D468"/>
      <c r="E468"/>
      <c r="F468"/>
    </row>
    <row r="469" spans="1:6" x14ac:dyDescent="0.2">
      <c r="A469"/>
      <c r="B469"/>
      <c r="D469"/>
      <c r="E469"/>
      <c r="F469"/>
    </row>
    <row r="470" spans="1:6" x14ac:dyDescent="0.2">
      <c r="A470"/>
      <c r="B470"/>
      <c r="D470"/>
      <c r="E470"/>
      <c r="F470"/>
    </row>
    <row r="471" spans="1:6" x14ac:dyDescent="0.2">
      <c r="A471"/>
      <c r="B471"/>
      <c r="D471"/>
      <c r="E471"/>
      <c r="F471"/>
    </row>
    <row r="472" spans="1:6" x14ac:dyDescent="0.2">
      <c r="A472"/>
      <c r="B472"/>
      <c r="D472"/>
      <c r="E472"/>
      <c r="F472"/>
    </row>
    <row r="473" spans="1:6" x14ac:dyDescent="0.2">
      <c r="A473"/>
      <c r="B473"/>
      <c r="D473"/>
      <c r="E473"/>
      <c r="F473"/>
    </row>
    <row r="474" spans="1:6" x14ac:dyDescent="0.2">
      <c r="A474"/>
      <c r="B474"/>
      <c r="D474"/>
      <c r="E474"/>
      <c r="F474"/>
    </row>
    <row r="475" spans="1:6" x14ac:dyDescent="0.2">
      <c r="A475"/>
      <c r="B475"/>
      <c r="D475"/>
      <c r="E475"/>
      <c r="F475"/>
    </row>
    <row r="476" spans="1:6" x14ac:dyDescent="0.2">
      <c r="A476"/>
      <c r="B476"/>
      <c r="D476"/>
      <c r="E476"/>
      <c r="F476"/>
    </row>
    <row r="477" spans="1:6" x14ac:dyDescent="0.2">
      <c r="A477"/>
      <c r="B477"/>
      <c r="D477"/>
      <c r="E477"/>
      <c r="F477"/>
    </row>
    <row r="478" spans="1:6" x14ac:dyDescent="0.2">
      <c r="A478"/>
      <c r="B478"/>
      <c r="D478"/>
      <c r="E478"/>
      <c r="F478"/>
    </row>
    <row r="479" spans="1:6" x14ac:dyDescent="0.2">
      <c r="A479"/>
      <c r="B479"/>
      <c r="D479"/>
      <c r="E479"/>
      <c r="F479"/>
    </row>
    <row r="480" spans="1:6" x14ac:dyDescent="0.2">
      <c r="A480"/>
      <c r="B480"/>
      <c r="D480"/>
      <c r="E480"/>
      <c r="F480"/>
    </row>
    <row r="481" spans="1:6" x14ac:dyDescent="0.2">
      <c r="A481"/>
      <c r="B481"/>
      <c r="D481"/>
      <c r="E481"/>
      <c r="F481"/>
    </row>
    <row r="482" spans="1:6" x14ac:dyDescent="0.2">
      <c r="A482"/>
      <c r="B482"/>
      <c r="D482"/>
      <c r="E482"/>
      <c r="F482"/>
    </row>
    <row r="483" spans="1:6" x14ac:dyDescent="0.2">
      <c r="A483"/>
      <c r="B483"/>
      <c r="D483"/>
      <c r="E483"/>
      <c r="F483"/>
    </row>
    <row r="484" spans="1:6" x14ac:dyDescent="0.2">
      <c r="A484"/>
      <c r="B484"/>
      <c r="D484"/>
      <c r="E484"/>
      <c r="F484"/>
    </row>
    <row r="485" spans="1:6" x14ac:dyDescent="0.2">
      <c r="A485"/>
      <c r="B485"/>
      <c r="D485"/>
      <c r="E485"/>
      <c r="F485"/>
    </row>
    <row r="486" spans="1:6" x14ac:dyDescent="0.2">
      <c r="A486"/>
      <c r="B486"/>
      <c r="D486"/>
      <c r="E486"/>
      <c r="F486"/>
    </row>
    <row r="487" spans="1:6" x14ac:dyDescent="0.2">
      <c r="A487"/>
      <c r="B487"/>
      <c r="D487"/>
      <c r="E487"/>
      <c r="F487"/>
    </row>
    <row r="488" spans="1:6" x14ac:dyDescent="0.2">
      <c r="A488"/>
      <c r="B488"/>
      <c r="D488"/>
      <c r="E488"/>
      <c r="F488"/>
    </row>
    <row r="489" spans="1:6" x14ac:dyDescent="0.2">
      <c r="A489"/>
      <c r="B489"/>
      <c r="D489"/>
      <c r="E489"/>
      <c r="F489"/>
    </row>
    <row r="490" spans="1:6" x14ac:dyDescent="0.2">
      <c r="A490"/>
      <c r="B490"/>
      <c r="D490"/>
      <c r="E490"/>
      <c r="F490"/>
    </row>
    <row r="491" spans="1:6" x14ac:dyDescent="0.2">
      <c r="A491"/>
      <c r="B491"/>
      <c r="D491"/>
      <c r="E491"/>
      <c r="F491"/>
    </row>
    <row r="492" spans="1:6" x14ac:dyDescent="0.2">
      <c r="A492"/>
      <c r="B492"/>
      <c r="D492"/>
      <c r="E492"/>
      <c r="F492"/>
    </row>
    <row r="493" spans="1:6" x14ac:dyDescent="0.2">
      <c r="A493"/>
      <c r="B493"/>
      <c r="D493"/>
      <c r="E493"/>
      <c r="F493"/>
    </row>
    <row r="494" spans="1:6" x14ac:dyDescent="0.2">
      <c r="A494"/>
      <c r="B494"/>
      <c r="D494"/>
      <c r="E494"/>
      <c r="F494"/>
    </row>
    <row r="495" spans="1:6" x14ac:dyDescent="0.2">
      <c r="A495"/>
      <c r="B495"/>
      <c r="D495"/>
      <c r="E495"/>
      <c r="F495"/>
    </row>
    <row r="496" spans="1:6" x14ac:dyDescent="0.2">
      <c r="A496"/>
      <c r="B496"/>
      <c r="D496"/>
      <c r="E496"/>
      <c r="F496"/>
    </row>
    <row r="497" spans="1:6" x14ac:dyDescent="0.2">
      <c r="A497"/>
      <c r="B497"/>
      <c r="D497"/>
      <c r="E497"/>
      <c r="F497"/>
    </row>
    <row r="498" spans="1:6" x14ac:dyDescent="0.2">
      <c r="A498"/>
      <c r="B498"/>
      <c r="D498"/>
      <c r="E498"/>
      <c r="F498"/>
    </row>
    <row r="499" spans="1:6" x14ac:dyDescent="0.2">
      <c r="A499"/>
      <c r="B499"/>
      <c r="D499"/>
      <c r="E499"/>
      <c r="F499"/>
    </row>
    <row r="500" spans="1:6" x14ac:dyDescent="0.2">
      <c r="A500"/>
      <c r="B500"/>
      <c r="D500"/>
      <c r="E500"/>
      <c r="F500"/>
    </row>
    <row r="501" spans="1:6" x14ac:dyDescent="0.2">
      <c r="A501"/>
      <c r="B501"/>
      <c r="D501"/>
      <c r="E501"/>
      <c r="F501"/>
    </row>
    <row r="502" spans="1:6" x14ac:dyDescent="0.2">
      <c r="A502"/>
      <c r="B502"/>
      <c r="D502"/>
      <c r="E502"/>
      <c r="F502"/>
    </row>
    <row r="503" spans="1:6" x14ac:dyDescent="0.2">
      <c r="A503"/>
      <c r="B503"/>
      <c r="D503"/>
      <c r="E503"/>
      <c r="F503"/>
    </row>
    <row r="504" spans="1:6" x14ac:dyDescent="0.2">
      <c r="A504"/>
      <c r="B504"/>
      <c r="D504"/>
      <c r="E504"/>
      <c r="F504"/>
    </row>
    <row r="505" spans="1:6" x14ac:dyDescent="0.2">
      <c r="A505"/>
      <c r="B505"/>
      <c r="D505"/>
      <c r="E505"/>
      <c r="F505"/>
    </row>
    <row r="506" spans="1:6" x14ac:dyDescent="0.2">
      <c r="A506"/>
      <c r="B506"/>
      <c r="D506"/>
      <c r="E506"/>
      <c r="F506"/>
    </row>
    <row r="507" spans="1:6" x14ac:dyDescent="0.2">
      <c r="A507"/>
      <c r="B507"/>
      <c r="D507"/>
      <c r="E507"/>
      <c r="F507"/>
    </row>
    <row r="508" spans="1:6" x14ac:dyDescent="0.2">
      <c r="A508"/>
      <c r="B508"/>
      <c r="D508"/>
      <c r="E508"/>
      <c r="F508"/>
    </row>
    <row r="509" spans="1:6" x14ac:dyDescent="0.2">
      <c r="A509"/>
      <c r="B509"/>
      <c r="D509"/>
      <c r="E509"/>
      <c r="F509"/>
    </row>
    <row r="510" spans="1:6" x14ac:dyDescent="0.2">
      <c r="A510"/>
      <c r="B510"/>
      <c r="D510"/>
      <c r="E510"/>
      <c r="F510"/>
    </row>
    <row r="511" spans="1:6" x14ac:dyDescent="0.2">
      <c r="A511"/>
      <c r="B511"/>
      <c r="D511"/>
      <c r="E511"/>
      <c r="F511"/>
    </row>
    <row r="512" spans="1:6" x14ac:dyDescent="0.2">
      <c r="A512"/>
      <c r="B512"/>
      <c r="D512"/>
      <c r="E512"/>
      <c r="F512"/>
    </row>
    <row r="513" spans="1:6" x14ac:dyDescent="0.2">
      <c r="A513"/>
      <c r="B513"/>
      <c r="D513"/>
      <c r="E513"/>
      <c r="F513"/>
    </row>
    <row r="514" spans="1:6" x14ac:dyDescent="0.2">
      <c r="A514"/>
      <c r="B514"/>
      <c r="D514"/>
      <c r="E514"/>
      <c r="F514"/>
    </row>
    <row r="515" spans="1:6" x14ac:dyDescent="0.2">
      <c r="A515"/>
      <c r="B515"/>
      <c r="D515"/>
      <c r="E515"/>
      <c r="F515"/>
    </row>
    <row r="516" spans="1:6" x14ac:dyDescent="0.2">
      <c r="A516"/>
      <c r="B516"/>
      <c r="D516"/>
      <c r="E516"/>
      <c r="F516"/>
    </row>
    <row r="517" spans="1:6" x14ac:dyDescent="0.2">
      <c r="A517"/>
      <c r="B517"/>
      <c r="D517"/>
      <c r="E517"/>
      <c r="F517"/>
    </row>
    <row r="518" spans="1:6" x14ac:dyDescent="0.2">
      <c r="A518"/>
      <c r="B518"/>
      <c r="D518"/>
      <c r="E518"/>
      <c r="F518"/>
    </row>
    <row r="519" spans="1:6" x14ac:dyDescent="0.2">
      <c r="A519"/>
      <c r="B519"/>
      <c r="D519"/>
      <c r="E519"/>
      <c r="F519"/>
    </row>
    <row r="520" spans="1:6" x14ac:dyDescent="0.2">
      <c r="A520"/>
      <c r="B520"/>
      <c r="D520"/>
      <c r="E520"/>
      <c r="F520"/>
    </row>
    <row r="521" spans="1:6" x14ac:dyDescent="0.2">
      <c r="A521"/>
      <c r="B521"/>
      <c r="D521"/>
      <c r="E521"/>
      <c r="F521"/>
    </row>
    <row r="522" spans="1:6" x14ac:dyDescent="0.2">
      <c r="A522"/>
      <c r="B522"/>
      <c r="D522"/>
      <c r="E522"/>
      <c r="F522"/>
    </row>
    <row r="523" spans="1:6" x14ac:dyDescent="0.2">
      <c r="A523"/>
      <c r="B523"/>
      <c r="D523"/>
      <c r="E523"/>
      <c r="F523"/>
    </row>
    <row r="524" spans="1:6" x14ac:dyDescent="0.2">
      <c r="A524"/>
      <c r="B524"/>
      <c r="D524"/>
      <c r="E524"/>
      <c r="F524"/>
    </row>
    <row r="525" spans="1:6" x14ac:dyDescent="0.2">
      <c r="A525"/>
      <c r="B525"/>
      <c r="D525"/>
      <c r="E525"/>
      <c r="F525"/>
    </row>
    <row r="526" spans="1:6" x14ac:dyDescent="0.2">
      <c r="A526"/>
      <c r="B526"/>
      <c r="D526"/>
      <c r="E526"/>
      <c r="F526"/>
    </row>
    <row r="527" spans="1:6" x14ac:dyDescent="0.2">
      <c r="A527"/>
      <c r="B527"/>
      <c r="D527"/>
      <c r="E527"/>
      <c r="F527"/>
    </row>
    <row r="528" spans="1:6" x14ac:dyDescent="0.2">
      <c r="A528"/>
      <c r="B528"/>
      <c r="D528"/>
      <c r="E528"/>
      <c r="F528"/>
    </row>
    <row r="529" spans="1:6" x14ac:dyDescent="0.2">
      <c r="A529"/>
      <c r="B529"/>
      <c r="D529"/>
      <c r="E529"/>
      <c r="F529"/>
    </row>
    <row r="530" spans="1:6" x14ac:dyDescent="0.2">
      <c r="A530"/>
      <c r="B530"/>
      <c r="D530"/>
      <c r="E530"/>
      <c r="F530"/>
    </row>
    <row r="531" spans="1:6" x14ac:dyDescent="0.2">
      <c r="A531"/>
      <c r="B531"/>
      <c r="D531"/>
      <c r="E531"/>
      <c r="F531"/>
    </row>
    <row r="532" spans="1:6" x14ac:dyDescent="0.2">
      <c r="A532"/>
      <c r="B532"/>
      <c r="D532"/>
      <c r="E532"/>
      <c r="F532"/>
    </row>
    <row r="533" spans="1:6" x14ac:dyDescent="0.2">
      <c r="A533"/>
      <c r="B533"/>
      <c r="D533"/>
      <c r="E533"/>
      <c r="F533"/>
    </row>
    <row r="534" spans="1:6" x14ac:dyDescent="0.2">
      <c r="A534"/>
      <c r="B534"/>
      <c r="D534"/>
      <c r="E534"/>
      <c r="F534"/>
    </row>
    <row r="535" spans="1:6" x14ac:dyDescent="0.2">
      <c r="A535"/>
      <c r="B535"/>
      <c r="D535"/>
      <c r="E535"/>
      <c r="F535"/>
    </row>
    <row r="536" spans="1:6" x14ac:dyDescent="0.2">
      <c r="A536"/>
      <c r="B536"/>
      <c r="D536"/>
      <c r="E536"/>
      <c r="F536"/>
    </row>
    <row r="537" spans="1:6" x14ac:dyDescent="0.2">
      <c r="A537"/>
      <c r="B537"/>
      <c r="D537"/>
      <c r="E537"/>
      <c r="F537"/>
    </row>
    <row r="538" spans="1:6" x14ac:dyDescent="0.2">
      <c r="A538"/>
      <c r="B538"/>
      <c r="D538"/>
      <c r="E538"/>
      <c r="F538"/>
    </row>
    <row r="539" spans="1:6" x14ac:dyDescent="0.2">
      <c r="A539"/>
      <c r="B539"/>
      <c r="D539"/>
      <c r="E539"/>
      <c r="F539"/>
    </row>
    <row r="540" spans="1:6" x14ac:dyDescent="0.2">
      <c r="A540"/>
      <c r="B540"/>
      <c r="D540"/>
      <c r="E540"/>
      <c r="F540"/>
    </row>
    <row r="541" spans="1:6" x14ac:dyDescent="0.2">
      <c r="A541"/>
      <c r="B541"/>
      <c r="D541"/>
      <c r="E541"/>
      <c r="F541"/>
    </row>
    <row r="542" spans="1:6" x14ac:dyDescent="0.2">
      <c r="A542"/>
      <c r="B542"/>
      <c r="D542"/>
      <c r="E542"/>
      <c r="F542"/>
    </row>
    <row r="543" spans="1:6" x14ac:dyDescent="0.2">
      <c r="A543"/>
      <c r="B543"/>
      <c r="D543"/>
      <c r="E543"/>
      <c r="F543"/>
    </row>
    <row r="544" spans="1:6" x14ac:dyDescent="0.2">
      <c r="A544"/>
      <c r="B544"/>
      <c r="D544"/>
      <c r="E544"/>
      <c r="F544"/>
    </row>
    <row r="545" spans="1:6" x14ac:dyDescent="0.2">
      <c r="A545"/>
      <c r="B545"/>
      <c r="D545"/>
      <c r="E545"/>
      <c r="F545"/>
    </row>
    <row r="546" spans="1:6" x14ac:dyDescent="0.2">
      <c r="A546"/>
      <c r="B546"/>
      <c r="D546"/>
      <c r="E546"/>
      <c r="F546"/>
    </row>
    <row r="547" spans="1:6" x14ac:dyDescent="0.2">
      <c r="A547"/>
      <c r="B547"/>
      <c r="D547"/>
      <c r="E547"/>
      <c r="F547"/>
    </row>
    <row r="548" spans="1:6" x14ac:dyDescent="0.2">
      <c r="A548"/>
      <c r="B548"/>
      <c r="D548"/>
      <c r="E548"/>
      <c r="F548"/>
    </row>
    <row r="549" spans="1:6" x14ac:dyDescent="0.2">
      <c r="A549"/>
      <c r="B549"/>
      <c r="D549"/>
      <c r="E549"/>
      <c r="F549"/>
    </row>
    <row r="550" spans="1:6" x14ac:dyDescent="0.2">
      <c r="A550"/>
      <c r="B550"/>
      <c r="D550"/>
      <c r="E550"/>
      <c r="F550"/>
    </row>
    <row r="551" spans="1:6" x14ac:dyDescent="0.2">
      <c r="A551"/>
      <c r="B551"/>
      <c r="D551"/>
      <c r="E551"/>
      <c r="F551"/>
    </row>
    <row r="552" spans="1:6" x14ac:dyDescent="0.2">
      <c r="A552"/>
      <c r="B552"/>
      <c r="D552"/>
      <c r="E552"/>
      <c r="F552"/>
    </row>
    <row r="553" spans="1:6" x14ac:dyDescent="0.2">
      <c r="A553"/>
      <c r="B553"/>
      <c r="D553"/>
      <c r="E553"/>
      <c r="F553"/>
    </row>
    <row r="554" spans="1:6" x14ac:dyDescent="0.2">
      <c r="A554"/>
      <c r="B554"/>
      <c r="D554"/>
      <c r="E554"/>
      <c r="F554"/>
    </row>
    <row r="555" spans="1:6" x14ac:dyDescent="0.2">
      <c r="A555"/>
      <c r="B555"/>
      <c r="D555"/>
      <c r="E555"/>
      <c r="F555"/>
    </row>
    <row r="556" spans="1:6" x14ac:dyDescent="0.2">
      <c r="A556"/>
      <c r="B556"/>
      <c r="D556"/>
      <c r="E556"/>
      <c r="F556"/>
    </row>
    <row r="557" spans="1:6" x14ac:dyDescent="0.2">
      <c r="A557"/>
      <c r="B557"/>
      <c r="D557"/>
      <c r="E557"/>
      <c r="F557"/>
    </row>
    <row r="558" spans="1:6" x14ac:dyDescent="0.2">
      <c r="A558"/>
      <c r="B558"/>
      <c r="D558"/>
      <c r="E558"/>
      <c r="F558"/>
    </row>
    <row r="559" spans="1:6" x14ac:dyDescent="0.2">
      <c r="A559"/>
      <c r="B559"/>
      <c r="D559"/>
      <c r="E559"/>
      <c r="F559"/>
    </row>
    <row r="560" spans="1:6" x14ac:dyDescent="0.2">
      <c r="A560"/>
      <c r="B560"/>
      <c r="D560"/>
      <c r="E560"/>
      <c r="F560"/>
    </row>
    <row r="561" spans="1:6" x14ac:dyDescent="0.2">
      <c r="A561"/>
      <c r="B561"/>
      <c r="D561"/>
      <c r="E561"/>
      <c r="F561"/>
    </row>
    <row r="562" spans="1:6" x14ac:dyDescent="0.2">
      <c r="A562"/>
      <c r="B562"/>
      <c r="D562"/>
      <c r="E562"/>
      <c r="F562"/>
    </row>
    <row r="563" spans="1:6" x14ac:dyDescent="0.2">
      <c r="A563"/>
      <c r="B563"/>
      <c r="D563"/>
      <c r="E563"/>
      <c r="F563"/>
    </row>
    <row r="564" spans="1:6" x14ac:dyDescent="0.2">
      <c r="A564"/>
      <c r="B564"/>
      <c r="D564"/>
      <c r="E564"/>
      <c r="F564"/>
    </row>
    <row r="565" spans="1:6" x14ac:dyDescent="0.2">
      <c r="A565"/>
      <c r="B565"/>
      <c r="D565"/>
      <c r="E565"/>
      <c r="F565"/>
    </row>
    <row r="566" spans="1:6" x14ac:dyDescent="0.2">
      <c r="A566"/>
      <c r="B566"/>
      <c r="D566"/>
      <c r="E566"/>
      <c r="F566"/>
    </row>
    <row r="567" spans="1:6" x14ac:dyDescent="0.2">
      <c r="A567"/>
      <c r="B567"/>
      <c r="D567"/>
      <c r="E567"/>
      <c r="F567"/>
    </row>
    <row r="568" spans="1:6" x14ac:dyDescent="0.2">
      <c r="A568"/>
      <c r="B568"/>
      <c r="D568"/>
      <c r="E568"/>
      <c r="F568"/>
    </row>
    <row r="569" spans="1:6" x14ac:dyDescent="0.2">
      <c r="A569"/>
      <c r="B569"/>
      <c r="D569"/>
      <c r="E569"/>
      <c r="F569"/>
    </row>
    <row r="570" spans="1:6" x14ac:dyDescent="0.2">
      <c r="A570"/>
      <c r="B570"/>
      <c r="D570"/>
      <c r="E570"/>
      <c r="F570"/>
    </row>
    <row r="571" spans="1:6" x14ac:dyDescent="0.2">
      <c r="A571"/>
      <c r="B571"/>
      <c r="D571"/>
      <c r="E571"/>
      <c r="F571"/>
    </row>
    <row r="572" spans="1:6" x14ac:dyDescent="0.2">
      <c r="A572"/>
      <c r="B572"/>
      <c r="D572"/>
      <c r="E572"/>
      <c r="F572"/>
    </row>
    <row r="573" spans="1:6" x14ac:dyDescent="0.2">
      <c r="A573"/>
      <c r="B573"/>
      <c r="D573"/>
      <c r="E573"/>
      <c r="F573"/>
    </row>
    <row r="574" spans="1:6" x14ac:dyDescent="0.2">
      <c r="A574"/>
      <c r="B574"/>
      <c r="D574"/>
      <c r="E574"/>
      <c r="F574"/>
    </row>
    <row r="575" spans="1:6" x14ac:dyDescent="0.2">
      <c r="A575"/>
      <c r="B575"/>
      <c r="D575"/>
      <c r="E575"/>
      <c r="F575"/>
    </row>
    <row r="576" spans="1:6" x14ac:dyDescent="0.2">
      <c r="A576"/>
      <c r="B576"/>
      <c r="D576"/>
      <c r="E576"/>
      <c r="F576"/>
    </row>
    <row r="577" spans="1:6" x14ac:dyDescent="0.2">
      <c r="A577"/>
      <c r="B577"/>
      <c r="D577"/>
      <c r="E577"/>
      <c r="F577"/>
    </row>
    <row r="578" spans="1:6" x14ac:dyDescent="0.2">
      <c r="A578"/>
      <c r="B578"/>
      <c r="D578"/>
      <c r="E578"/>
      <c r="F578"/>
    </row>
    <row r="579" spans="1:6" x14ac:dyDescent="0.2">
      <c r="A579"/>
      <c r="B579"/>
      <c r="D579"/>
      <c r="E579"/>
      <c r="F579"/>
    </row>
    <row r="580" spans="1:6" x14ac:dyDescent="0.2">
      <c r="A580"/>
      <c r="B580"/>
      <c r="D580"/>
      <c r="E580"/>
      <c r="F580"/>
    </row>
    <row r="581" spans="1:6" x14ac:dyDescent="0.2">
      <c r="A581"/>
      <c r="B581"/>
      <c r="D581"/>
      <c r="E581"/>
      <c r="F581"/>
    </row>
    <row r="582" spans="1:6" x14ac:dyDescent="0.2">
      <c r="A582"/>
      <c r="B582"/>
      <c r="D582"/>
      <c r="E582"/>
      <c r="F582"/>
    </row>
    <row r="583" spans="1:6" x14ac:dyDescent="0.2">
      <c r="A583"/>
      <c r="B583"/>
      <c r="D583"/>
      <c r="E583"/>
      <c r="F583"/>
    </row>
    <row r="584" spans="1:6" x14ac:dyDescent="0.2">
      <c r="A584"/>
      <c r="B584"/>
      <c r="D584"/>
      <c r="E584"/>
      <c r="F584"/>
    </row>
    <row r="585" spans="1:6" x14ac:dyDescent="0.2">
      <c r="A585"/>
      <c r="B585"/>
      <c r="D585"/>
      <c r="E585"/>
      <c r="F585"/>
    </row>
    <row r="586" spans="1:6" x14ac:dyDescent="0.2">
      <c r="A586"/>
      <c r="B586"/>
      <c r="D586"/>
      <c r="E586"/>
      <c r="F586"/>
    </row>
    <row r="587" spans="1:6" x14ac:dyDescent="0.2">
      <c r="A587"/>
      <c r="B587"/>
      <c r="D587"/>
      <c r="E587"/>
      <c r="F587"/>
    </row>
    <row r="588" spans="1:6" x14ac:dyDescent="0.2">
      <c r="A588"/>
      <c r="B588"/>
      <c r="D588"/>
      <c r="E588"/>
      <c r="F588"/>
    </row>
    <row r="589" spans="1:6" x14ac:dyDescent="0.2">
      <c r="A589"/>
      <c r="B589"/>
      <c r="D589"/>
      <c r="E589"/>
      <c r="F589"/>
    </row>
    <row r="590" spans="1:6" x14ac:dyDescent="0.2">
      <c r="A590"/>
      <c r="B590"/>
      <c r="D590"/>
      <c r="E590"/>
      <c r="F590"/>
    </row>
    <row r="591" spans="1:6" x14ac:dyDescent="0.2">
      <c r="A591"/>
      <c r="B591"/>
      <c r="D591"/>
      <c r="E591"/>
      <c r="F591"/>
    </row>
    <row r="592" spans="1:6" x14ac:dyDescent="0.2">
      <c r="A592"/>
      <c r="B592"/>
      <c r="D592"/>
      <c r="E592"/>
      <c r="F592"/>
    </row>
    <row r="593" spans="1:6" x14ac:dyDescent="0.2">
      <c r="A593"/>
      <c r="B593"/>
      <c r="D593"/>
      <c r="E593"/>
      <c r="F593"/>
    </row>
    <row r="594" spans="1:6" x14ac:dyDescent="0.2">
      <c r="A594"/>
      <c r="B594"/>
      <c r="D594"/>
      <c r="E594"/>
      <c r="F594"/>
    </row>
    <row r="595" spans="1:6" x14ac:dyDescent="0.2">
      <c r="A595"/>
      <c r="B595"/>
      <c r="D595"/>
      <c r="E595"/>
      <c r="F595"/>
    </row>
    <row r="596" spans="1:6" x14ac:dyDescent="0.2">
      <c r="A596"/>
      <c r="B596"/>
      <c r="D596"/>
      <c r="E596"/>
      <c r="F596"/>
    </row>
    <row r="597" spans="1:6" x14ac:dyDescent="0.2">
      <c r="A597"/>
      <c r="B597"/>
      <c r="D597"/>
      <c r="E597"/>
      <c r="F597"/>
    </row>
    <row r="598" spans="1:6" x14ac:dyDescent="0.2">
      <c r="A598"/>
      <c r="B598"/>
      <c r="D598"/>
      <c r="E598"/>
      <c r="F598"/>
    </row>
    <row r="599" spans="1:6" x14ac:dyDescent="0.2">
      <c r="A599"/>
      <c r="B599"/>
      <c r="D599"/>
      <c r="E599"/>
      <c r="F599"/>
    </row>
    <row r="600" spans="1:6" x14ac:dyDescent="0.2">
      <c r="A600"/>
      <c r="B600"/>
      <c r="D600"/>
      <c r="E600"/>
      <c r="F600"/>
    </row>
    <row r="601" spans="1:6" x14ac:dyDescent="0.2">
      <c r="A601"/>
      <c r="B601"/>
      <c r="D601"/>
      <c r="E601"/>
      <c r="F601"/>
    </row>
    <row r="602" spans="1:6" x14ac:dyDescent="0.2">
      <c r="A602"/>
      <c r="B602"/>
      <c r="D602"/>
      <c r="E602"/>
      <c r="F602"/>
    </row>
    <row r="603" spans="1:6" x14ac:dyDescent="0.2">
      <c r="A603"/>
      <c r="B603"/>
      <c r="D603"/>
      <c r="E603"/>
      <c r="F603"/>
    </row>
    <row r="604" spans="1:6" x14ac:dyDescent="0.2">
      <c r="A604"/>
      <c r="B604"/>
      <c r="D604"/>
      <c r="E604"/>
      <c r="F604"/>
    </row>
    <row r="605" spans="1:6" x14ac:dyDescent="0.2">
      <c r="A605"/>
      <c r="B605"/>
      <c r="D605"/>
      <c r="E605"/>
      <c r="F605"/>
    </row>
    <row r="606" spans="1:6" x14ac:dyDescent="0.2">
      <c r="A606"/>
      <c r="B606"/>
      <c r="D606"/>
      <c r="E606"/>
      <c r="F606"/>
    </row>
    <row r="607" spans="1:6" x14ac:dyDescent="0.2">
      <c r="A607"/>
      <c r="B607"/>
      <c r="D607"/>
      <c r="E607"/>
      <c r="F607"/>
    </row>
    <row r="608" spans="1:6" x14ac:dyDescent="0.2">
      <c r="A608"/>
      <c r="B608"/>
      <c r="D608"/>
      <c r="E608"/>
      <c r="F608"/>
    </row>
    <row r="609" spans="1:6" x14ac:dyDescent="0.2">
      <c r="A609"/>
      <c r="B609"/>
      <c r="D609"/>
      <c r="E609"/>
      <c r="F609"/>
    </row>
    <row r="610" spans="1:6" x14ac:dyDescent="0.2">
      <c r="A610"/>
      <c r="B610"/>
      <c r="D610"/>
      <c r="E610"/>
      <c r="F610"/>
    </row>
    <row r="611" spans="1:6" x14ac:dyDescent="0.2">
      <c r="A611"/>
      <c r="B611"/>
      <c r="D611"/>
      <c r="E611"/>
      <c r="F611"/>
    </row>
    <row r="612" spans="1:6" x14ac:dyDescent="0.2">
      <c r="A612"/>
      <c r="B612"/>
      <c r="D612"/>
      <c r="E612"/>
      <c r="F612"/>
    </row>
    <row r="613" spans="1:6" x14ac:dyDescent="0.2">
      <c r="A613"/>
      <c r="B613"/>
      <c r="D613"/>
      <c r="E613"/>
      <c r="F613"/>
    </row>
    <row r="614" spans="1:6" x14ac:dyDescent="0.2">
      <c r="A614"/>
      <c r="B614"/>
      <c r="D614"/>
      <c r="E614"/>
      <c r="F614"/>
    </row>
    <row r="615" spans="1:6" x14ac:dyDescent="0.2">
      <c r="A615"/>
      <c r="B615"/>
      <c r="D615"/>
      <c r="E615"/>
      <c r="F615"/>
    </row>
    <row r="616" spans="1:6" x14ac:dyDescent="0.2">
      <c r="A616"/>
      <c r="B616"/>
      <c r="D616"/>
      <c r="E616"/>
      <c r="F616"/>
    </row>
    <row r="617" spans="1:6" x14ac:dyDescent="0.2">
      <c r="A617"/>
      <c r="B617"/>
      <c r="D617"/>
      <c r="E617"/>
      <c r="F617"/>
    </row>
    <row r="618" spans="1:6" x14ac:dyDescent="0.2">
      <c r="A618"/>
      <c r="B618"/>
      <c r="D618"/>
      <c r="E618"/>
      <c r="F618"/>
    </row>
    <row r="619" spans="1:6" x14ac:dyDescent="0.2">
      <c r="A619"/>
      <c r="B619"/>
      <c r="D619"/>
      <c r="E619"/>
      <c r="F619"/>
    </row>
    <row r="620" spans="1:6" x14ac:dyDescent="0.2">
      <c r="A620"/>
      <c r="B620"/>
      <c r="D620"/>
      <c r="E620"/>
      <c r="F620"/>
    </row>
    <row r="621" spans="1:6" x14ac:dyDescent="0.2">
      <c r="A621"/>
      <c r="B621"/>
      <c r="D621"/>
      <c r="E621"/>
      <c r="F621"/>
    </row>
    <row r="622" spans="1:6" x14ac:dyDescent="0.2">
      <c r="A622"/>
      <c r="B622"/>
      <c r="D622"/>
      <c r="E622"/>
      <c r="F622"/>
    </row>
    <row r="623" spans="1:6" x14ac:dyDescent="0.2">
      <c r="A623"/>
      <c r="B623"/>
      <c r="D623"/>
      <c r="E623"/>
      <c r="F623"/>
    </row>
    <row r="624" spans="1:6" x14ac:dyDescent="0.2">
      <c r="A624"/>
      <c r="B624"/>
      <c r="D624"/>
      <c r="E624"/>
      <c r="F624"/>
    </row>
    <row r="625" spans="1:6" x14ac:dyDescent="0.2">
      <c r="A625"/>
      <c r="B625"/>
      <c r="D625"/>
      <c r="E625"/>
      <c r="F625"/>
    </row>
    <row r="626" spans="1:6" x14ac:dyDescent="0.2">
      <c r="A626"/>
      <c r="B626"/>
      <c r="D626"/>
      <c r="E626"/>
      <c r="F626"/>
    </row>
    <row r="627" spans="1:6" x14ac:dyDescent="0.2">
      <c r="A627"/>
      <c r="B627"/>
      <c r="D627"/>
      <c r="E627"/>
      <c r="F627"/>
    </row>
    <row r="628" spans="1:6" x14ac:dyDescent="0.2">
      <c r="A628"/>
      <c r="B628"/>
      <c r="D628"/>
      <c r="E628"/>
      <c r="F628"/>
    </row>
    <row r="629" spans="1:6" x14ac:dyDescent="0.2">
      <c r="A629"/>
      <c r="B629"/>
      <c r="D629"/>
      <c r="E629"/>
      <c r="F629"/>
    </row>
    <row r="630" spans="1:6" x14ac:dyDescent="0.2">
      <c r="A630"/>
      <c r="B630"/>
      <c r="D630"/>
      <c r="E630"/>
      <c r="F630"/>
    </row>
    <row r="631" spans="1:6" x14ac:dyDescent="0.2">
      <c r="A631"/>
      <c r="B631"/>
      <c r="D631"/>
      <c r="E631"/>
      <c r="F631"/>
    </row>
    <row r="632" spans="1:6" x14ac:dyDescent="0.2">
      <c r="A632"/>
      <c r="B632"/>
      <c r="D632"/>
      <c r="E632"/>
      <c r="F632"/>
    </row>
    <row r="633" spans="1:6" x14ac:dyDescent="0.2">
      <c r="A633"/>
      <c r="B633"/>
      <c r="D633"/>
      <c r="E633"/>
      <c r="F633"/>
    </row>
    <row r="634" spans="1:6" x14ac:dyDescent="0.2">
      <c r="A634"/>
      <c r="B634"/>
      <c r="D634"/>
      <c r="E634"/>
      <c r="F634"/>
    </row>
    <row r="635" spans="1:6" x14ac:dyDescent="0.2">
      <c r="A635"/>
      <c r="B635"/>
      <c r="D635"/>
      <c r="E635"/>
      <c r="F635"/>
    </row>
    <row r="636" spans="1:6" x14ac:dyDescent="0.2">
      <c r="A636"/>
      <c r="B636"/>
      <c r="D636"/>
      <c r="E636"/>
      <c r="F636"/>
    </row>
    <row r="637" spans="1:6" x14ac:dyDescent="0.2">
      <c r="A637"/>
      <c r="B637"/>
      <c r="D637"/>
      <c r="E637"/>
      <c r="F637"/>
    </row>
    <row r="638" spans="1:6" x14ac:dyDescent="0.2">
      <c r="A638"/>
      <c r="B638"/>
      <c r="D638"/>
      <c r="E638"/>
      <c r="F638"/>
    </row>
    <row r="639" spans="1:6" x14ac:dyDescent="0.2">
      <c r="A639"/>
      <c r="B639"/>
      <c r="D639"/>
      <c r="E639"/>
      <c r="F639"/>
    </row>
    <row r="640" spans="1:6" x14ac:dyDescent="0.2">
      <c r="A640"/>
      <c r="B640"/>
      <c r="D640"/>
      <c r="E640"/>
      <c r="F640"/>
    </row>
    <row r="641" spans="1:6" x14ac:dyDescent="0.2">
      <c r="A641"/>
      <c r="B641"/>
      <c r="D641"/>
      <c r="E641"/>
      <c r="F641"/>
    </row>
    <row r="642" spans="1:6" x14ac:dyDescent="0.2">
      <c r="A642"/>
      <c r="B642"/>
      <c r="D642"/>
      <c r="E642"/>
      <c r="F642"/>
    </row>
    <row r="643" spans="1:6" x14ac:dyDescent="0.2">
      <c r="A643"/>
      <c r="B643"/>
      <c r="D643"/>
      <c r="E643"/>
      <c r="F643"/>
    </row>
    <row r="644" spans="1:6" x14ac:dyDescent="0.2">
      <c r="A644"/>
      <c r="B644"/>
      <c r="D644"/>
      <c r="E644"/>
      <c r="F644"/>
    </row>
    <row r="645" spans="1:6" x14ac:dyDescent="0.2">
      <c r="A645"/>
      <c r="B645"/>
      <c r="D645"/>
      <c r="E645"/>
      <c r="F645"/>
    </row>
    <row r="646" spans="1:6" x14ac:dyDescent="0.2">
      <c r="A646"/>
      <c r="B646"/>
      <c r="D646"/>
      <c r="E646"/>
      <c r="F646"/>
    </row>
    <row r="647" spans="1:6" x14ac:dyDescent="0.2">
      <c r="A647"/>
      <c r="B647"/>
      <c r="D647"/>
      <c r="E647"/>
      <c r="F647"/>
    </row>
    <row r="648" spans="1:6" x14ac:dyDescent="0.2">
      <c r="A648"/>
      <c r="B648"/>
      <c r="D648"/>
      <c r="E648"/>
      <c r="F648"/>
    </row>
    <row r="649" spans="1:6" x14ac:dyDescent="0.2">
      <c r="A649"/>
      <c r="B649"/>
      <c r="D649"/>
      <c r="E649"/>
      <c r="F649"/>
    </row>
    <row r="650" spans="1:6" x14ac:dyDescent="0.2">
      <c r="A650"/>
      <c r="B650"/>
      <c r="D650"/>
      <c r="E650"/>
      <c r="F650"/>
    </row>
    <row r="651" spans="1:6" x14ac:dyDescent="0.2">
      <c r="A651"/>
      <c r="B651"/>
      <c r="D651"/>
      <c r="E651"/>
      <c r="F651"/>
    </row>
    <row r="652" spans="1:6" x14ac:dyDescent="0.2">
      <c r="A652"/>
      <c r="B652"/>
      <c r="D652"/>
      <c r="E652"/>
      <c r="F652"/>
    </row>
    <row r="653" spans="1:6" x14ac:dyDescent="0.2">
      <c r="A653"/>
      <c r="B653"/>
      <c r="D653"/>
      <c r="E653"/>
      <c r="F653"/>
    </row>
    <row r="654" spans="1:6" x14ac:dyDescent="0.2">
      <c r="A654"/>
      <c r="B654"/>
      <c r="D654"/>
      <c r="E654"/>
      <c r="F654"/>
    </row>
    <row r="655" spans="1:6" x14ac:dyDescent="0.2">
      <c r="A655"/>
      <c r="B655"/>
      <c r="D655"/>
      <c r="E655"/>
      <c r="F655"/>
    </row>
    <row r="656" spans="1:6" x14ac:dyDescent="0.2">
      <c r="A656"/>
      <c r="B656"/>
      <c r="D656"/>
      <c r="E656"/>
      <c r="F656"/>
    </row>
    <row r="657" spans="1:6" x14ac:dyDescent="0.2">
      <c r="A657"/>
      <c r="B657"/>
      <c r="D657"/>
      <c r="E657"/>
      <c r="F657"/>
    </row>
    <row r="658" spans="1:6" x14ac:dyDescent="0.2">
      <c r="A658"/>
      <c r="B658"/>
      <c r="D658"/>
      <c r="E658"/>
      <c r="F658"/>
    </row>
    <row r="659" spans="1:6" x14ac:dyDescent="0.2">
      <c r="A659"/>
      <c r="B659"/>
      <c r="D659"/>
      <c r="E659"/>
      <c r="F659"/>
    </row>
    <row r="660" spans="1:6" x14ac:dyDescent="0.2">
      <c r="A660"/>
      <c r="B660"/>
      <c r="D660"/>
      <c r="E660"/>
      <c r="F660"/>
    </row>
    <row r="661" spans="1:6" x14ac:dyDescent="0.2">
      <c r="A661"/>
      <c r="B661"/>
      <c r="D661"/>
      <c r="E661"/>
      <c r="F661"/>
    </row>
    <row r="662" spans="1:6" x14ac:dyDescent="0.2">
      <c r="A662"/>
      <c r="B662"/>
      <c r="D662"/>
      <c r="E662"/>
      <c r="F662"/>
    </row>
    <row r="663" spans="1:6" x14ac:dyDescent="0.2">
      <c r="A663"/>
      <c r="B663"/>
      <c r="D663"/>
      <c r="E663"/>
      <c r="F663"/>
    </row>
    <row r="664" spans="1:6" x14ac:dyDescent="0.2">
      <c r="A664"/>
      <c r="B664"/>
      <c r="D664"/>
      <c r="E664"/>
      <c r="F664"/>
    </row>
    <row r="665" spans="1:6" x14ac:dyDescent="0.2">
      <c r="A665"/>
      <c r="B665"/>
      <c r="D665"/>
      <c r="E665"/>
      <c r="F665"/>
    </row>
    <row r="666" spans="1:6" x14ac:dyDescent="0.2">
      <c r="A666"/>
      <c r="B666"/>
      <c r="D666"/>
      <c r="E666"/>
      <c r="F666"/>
    </row>
    <row r="667" spans="1:6" x14ac:dyDescent="0.2">
      <c r="A667"/>
      <c r="B667"/>
      <c r="D667"/>
      <c r="E667"/>
      <c r="F667"/>
    </row>
    <row r="668" spans="1:6" x14ac:dyDescent="0.2">
      <c r="A668"/>
      <c r="B668"/>
      <c r="D668"/>
      <c r="E668"/>
      <c r="F668"/>
    </row>
    <row r="669" spans="1:6" x14ac:dyDescent="0.2">
      <c r="A669"/>
      <c r="B669"/>
      <c r="D669"/>
      <c r="E669"/>
      <c r="F669"/>
    </row>
    <row r="670" spans="1:6" x14ac:dyDescent="0.2">
      <c r="A670"/>
      <c r="B670"/>
      <c r="D670"/>
      <c r="E670"/>
      <c r="F670"/>
    </row>
    <row r="671" spans="1:6" x14ac:dyDescent="0.2">
      <c r="A671"/>
      <c r="B671"/>
      <c r="D671"/>
      <c r="E671"/>
      <c r="F671"/>
    </row>
    <row r="672" spans="1:6" x14ac:dyDescent="0.2">
      <c r="A672"/>
      <c r="B672"/>
      <c r="D672"/>
      <c r="E672"/>
      <c r="F672"/>
    </row>
    <row r="673" spans="1:6" x14ac:dyDescent="0.2">
      <c r="A673"/>
      <c r="B673"/>
      <c r="D673"/>
      <c r="E673"/>
      <c r="F673"/>
    </row>
    <row r="674" spans="1:6" x14ac:dyDescent="0.2">
      <c r="A674"/>
      <c r="B674"/>
      <c r="D674"/>
      <c r="E674"/>
      <c r="F674"/>
    </row>
    <row r="675" spans="1:6" x14ac:dyDescent="0.2">
      <c r="A675"/>
      <c r="B675"/>
      <c r="D675"/>
      <c r="E675"/>
      <c r="F675"/>
    </row>
    <row r="676" spans="1:6" x14ac:dyDescent="0.2">
      <c r="A676"/>
      <c r="B676"/>
      <c r="D676"/>
      <c r="E676"/>
      <c r="F676"/>
    </row>
    <row r="677" spans="1:6" x14ac:dyDescent="0.2">
      <c r="A677"/>
      <c r="B677"/>
      <c r="D677"/>
      <c r="E677"/>
      <c r="F677"/>
    </row>
    <row r="678" spans="1:6" x14ac:dyDescent="0.2">
      <c r="A678"/>
      <c r="B678"/>
      <c r="D678"/>
      <c r="E678"/>
      <c r="F678"/>
    </row>
    <row r="679" spans="1:6" x14ac:dyDescent="0.2">
      <c r="A679"/>
      <c r="B679"/>
      <c r="D679"/>
      <c r="E679"/>
      <c r="F679"/>
    </row>
    <row r="680" spans="1:6" x14ac:dyDescent="0.2">
      <c r="A680"/>
      <c r="B680"/>
      <c r="D680"/>
      <c r="E680"/>
      <c r="F680"/>
    </row>
    <row r="681" spans="1:6" x14ac:dyDescent="0.2">
      <c r="A681"/>
      <c r="B681"/>
      <c r="D681"/>
      <c r="E681"/>
      <c r="F681"/>
    </row>
    <row r="682" spans="1:6" x14ac:dyDescent="0.2">
      <c r="A682"/>
      <c r="B682"/>
      <c r="D682"/>
      <c r="E682"/>
      <c r="F682"/>
    </row>
    <row r="683" spans="1:6" x14ac:dyDescent="0.2">
      <c r="A683"/>
      <c r="B683"/>
      <c r="D683"/>
      <c r="E683"/>
      <c r="F683"/>
    </row>
    <row r="684" spans="1:6" x14ac:dyDescent="0.2">
      <c r="A684"/>
      <c r="B684"/>
      <c r="D684"/>
      <c r="E684"/>
      <c r="F684"/>
    </row>
    <row r="685" spans="1:6" x14ac:dyDescent="0.2">
      <c r="A685"/>
      <c r="B685"/>
      <c r="D685"/>
      <c r="E685"/>
      <c r="F685"/>
    </row>
    <row r="686" spans="1:6" x14ac:dyDescent="0.2">
      <c r="A686"/>
      <c r="B686"/>
      <c r="D686"/>
      <c r="E686"/>
      <c r="F686"/>
    </row>
    <row r="687" spans="1:6" x14ac:dyDescent="0.2">
      <c r="A687"/>
      <c r="B687"/>
      <c r="D687"/>
      <c r="E687"/>
      <c r="F687"/>
    </row>
    <row r="688" spans="1:6" x14ac:dyDescent="0.2">
      <c r="A688"/>
      <c r="B688"/>
      <c r="D688"/>
      <c r="E688"/>
      <c r="F688"/>
    </row>
    <row r="689" spans="1:6" x14ac:dyDescent="0.2">
      <c r="A689"/>
      <c r="B689"/>
      <c r="D689"/>
      <c r="E689"/>
      <c r="F689"/>
    </row>
    <row r="690" spans="1:6" x14ac:dyDescent="0.2">
      <c r="A690"/>
      <c r="B690"/>
      <c r="D690"/>
      <c r="E690"/>
      <c r="F690"/>
    </row>
    <row r="691" spans="1:6" x14ac:dyDescent="0.2">
      <c r="A691"/>
      <c r="B691"/>
      <c r="D691"/>
      <c r="E691"/>
      <c r="F691"/>
    </row>
    <row r="692" spans="1:6" x14ac:dyDescent="0.2">
      <c r="A692"/>
      <c r="B692"/>
      <c r="D692"/>
      <c r="E692"/>
      <c r="F692"/>
    </row>
    <row r="693" spans="1:6" x14ac:dyDescent="0.2">
      <c r="A693"/>
      <c r="B693"/>
      <c r="D693"/>
      <c r="E693"/>
      <c r="F693"/>
    </row>
    <row r="694" spans="1:6" x14ac:dyDescent="0.2">
      <c r="A694"/>
      <c r="B694"/>
      <c r="D694"/>
      <c r="E694"/>
      <c r="F694"/>
    </row>
    <row r="695" spans="1:6" x14ac:dyDescent="0.2">
      <c r="A695"/>
      <c r="B695"/>
      <c r="D695"/>
      <c r="E695"/>
      <c r="F695"/>
    </row>
    <row r="696" spans="1:6" x14ac:dyDescent="0.2">
      <c r="A696"/>
      <c r="B696"/>
      <c r="D696"/>
      <c r="E696"/>
      <c r="F696"/>
    </row>
    <row r="697" spans="1:6" x14ac:dyDescent="0.2">
      <c r="A697"/>
      <c r="B697"/>
      <c r="D697"/>
      <c r="E697"/>
      <c r="F697"/>
    </row>
    <row r="698" spans="1:6" x14ac:dyDescent="0.2">
      <c r="A698"/>
      <c r="B698"/>
      <c r="D698"/>
      <c r="E698"/>
      <c r="F698"/>
    </row>
    <row r="699" spans="1:6" x14ac:dyDescent="0.2">
      <c r="A699"/>
      <c r="B699"/>
      <c r="D699"/>
      <c r="E699"/>
      <c r="F699"/>
    </row>
    <row r="700" spans="1:6" x14ac:dyDescent="0.2">
      <c r="A700"/>
      <c r="B700"/>
      <c r="D700"/>
      <c r="E700"/>
      <c r="F700"/>
    </row>
    <row r="701" spans="1:6" x14ac:dyDescent="0.2">
      <c r="A701"/>
      <c r="B701"/>
      <c r="D701"/>
      <c r="E701"/>
      <c r="F701"/>
    </row>
    <row r="702" spans="1:6" x14ac:dyDescent="0.2">
      <c r="A702"/>
      <c r="B702"/>
      <c r="D702"/>
      <c r="E702"/>
      <c r="F702"/>
    </row>
    <row r="703" spans="1:6" x14ac:dyDescent="0.2">
      <c r="A703"/>
      <c r="B703"/>
      <c r="D703"/>
      <c r="E703"/>
      <c r="F703"/>
    </row>
    <row r="704" spans="1:6" x14ac:dyDescent="0.2">
      <c r="A704"/>
      <c r="B704"/>
      <c r="D704"/>
      <c r="E704"/>
      <c r="F704"/>
    </row>
    <row r="705" spans="1:6" x14ac:dyDescent="0.2">
      <c r="A705"/>
      <c r="B705"/>
      <c r="D705"/>
      <c r="E705"/>
      <c r="F705"/>
    </row>
    <row r="706" spans="1:6" x14ac:dyDescent="0.2">
      <c r="A706"/>
      <c r="B706"/>
      <c r="D706"/>
      <c r="E706"/>
      <c r="F706"/>
    </row>
    <row r="707" spans="1:6" x14ac:dyDescent="0.2">
      <c r="A707"/>
      <c r="B707"/>
      <c r="D707"/>
      <c r="E707"/>
      <c r="F707"/>
    </row>
    <row r="708" spans="1:6" x14ac:dyDescent="0.2">
      <c r="A708"/>
      <c r="B708"/>
      <c r="D708"/>
      <c r="E708"/>
      <c r="F708"/>
    </row>
    <row r="709" spans="1:6" x14ac:dyDescent="0.2">
      <c r="A709"/>
      <c r="B709"/>
      <c r="D709"/>
      <c r="E709"/>
      <c r="F709"/>
    </row>
    <row r="710" spans="1:6" x14ac:dyDescent="0.2">
      <c r="A710"/>
      <c r="B710"/>
      <c r="D710"/>
      <c r="E710"/>
      <c r="F710"/>
    </row>
    <row r="711" spans="1:6" x14ac:dyDescent="0.2">
      <c r="A711"/>
      <c r="B711"/>
      <c r="D711"/>
      <c r="E711"/>
      <c r="F711"/>
    </row>
    <row r="712" spans="1:6" x14ac:dyDescent="0.2">
      <c r="A712"/>
      <c r="B712"/>
      <c r="D712"/>
      <c r="E712"/>
      <c r="F712"/>
    </row>
    <row r="713" spans="1:6" x14ac:dyDescent="0.2">
      <c r="A713"/>
      <c r="B713"/>
      <c r="D713"/>
      <c r="E713"/>
      <c r="F713"/>
    </row>
    <row r="714" spans="1:6" x14ac:dyDescent="0.2">
      <c r="A714"/>
      <c r="B714"/>
      <c r="D714"/>
      <c r="E714"/>
      <c r="F714"/>
    </row>
    <row r="715" spans="1:6" x14ac:dyDescent="0.2">
      <c r="A715"/>
      <c r="B715"/>
      <c r="D715"/>
      <c r="E715"/>
      <c r="F715"/>
    </row>
    <row r="716" spans="1:6" x14ac:dyDescent="0.2">
      <c r="A716"/>
      <c r="B716"/>
      <c r="D716"/>
      <c r="E716"/>
      <c r="F716"/>
    </row>
    <row r="717" spans="1:6" x14ac:dyDescent="0.2">
      <c r="A717"/>
      <c r="B717"/>
      <c r="D717"/>
      <c r="E717"/>
      <c r="F717"/>
    </row>
    <row r="718" spans="1:6" x14ac:dyDescent="0.2">
      <c r="A718"/>
      <c r="B718"/>
      <c r="D718"/>
      <c r="E718"/>
      <c r="F718"/>
    </row>
    <row r="719" spans="1:6" x14ac:dyDescent="0.2">
      <c r="A719"/>
      <c r="B719"/>
      <c r="D719"/>
      <c r="E719"/>
      <c r="F719"/>
    </row>
    <row r="720" spans="1:6" x14ac:dyDescent="0.2">
      <c r="A720"/>
      <c r="B720"/>
      <c r="D720"/>
      <c r="E720"/>
      <c r="F720"/>
    </row>
    <row r="721" spans="1:6" x14ac:dyDescent="0.2">
      <c r="A721"/>
      <c r="B721"/>
      <c r="D721"/>
      <c r="E721"/>
      <c r="F721"/>
    </row>
    <row r="722" spans="1:6" x14ac:dyDescent="0.2">
      <c r="A722"/>
      <c r="B722"/>
      <c r="D722"/>
      <c r="E722"/>
      <c r="F722"/>
    </row>
    <row r="723" spans="1:6" x14ac:dyDescent="0.2">
      <c r="A723"/>
      <c r="B723"/>
      <c r="D723"/>
      <c r="E723"/>
      <c r="F723"/>
    </row>
    <row r="724" spans="1:6" x14ac:dyDescent="0.2">
      <c r="A724"/>
      <c r="B724"/>
      <c r="D724"/>
      <c r="E724"/>
      <c r="F724"/>
    </row>
    <row r="725" spans="1:6" x14ac:dyDescent="0.2">
      <c r="A725"/>
      <c r="B725"/>
      <c r="D725"/>
      <c r="E725"/>
      <c r="F725"/>
    </row>
    <row r="726" spans="1:6" x14ac:dyDescent="0.2">
      <c r="A726"/>
      <c r="B726"/>
      <c r="D726"/>
      <c r="E726"/>
      <c r="F726"/>
    </row>
    <row r="727" spans="1:6" x14ac:dyDescent="0.2">
      <c r="A727"/>
      <c r="B727"/>
      <c r="D727"/>
      <c r="E727"/>
      <c r="F727"/>
    </row>
    <row r="728" spans="1:6" x14ac:dyDescent="0.2">
      <c r="A728"/>
      <c r="B728"/>
      <c r="D728"/>
      <c r="E728"/>
      <c r="F728"/>
    </row>
    <row r="729" spans="1:6" x14ac:dyDescent="0.2">
      <c r="A729"/>
      <c r="B729"/>
      <c r="D729"/>
      <c r="E729"/>
      <c r="F729"/>
    </row>
    <row r="730" spans="1:6" x14ac:dyDescent="0.2">
      <c r="A730"/>
      <c r="B730"/>
      <c r="D730"/>
      <c r="E730"/>
      <c r="F730"/>
    </row>
    <row r="731" spans="1:6" x14ac:dyDescent="0.2">
      <c r="A731"/>
      <c r="B731"/>
      <c r="D731"/>
      <c r="E731"/>
      <c r="F731"/>
    </row>
    <row r="732" spans="1:6" x14ac:dyDescent="0.2">
      <c r="A732"/>
      <c r="B732"/>
      <c r="D732"/>
      <c r="E732"/>
      <c r="F732"/>
    </row>
    <row r="733" spans="1:6" x14ac:dyDescent="0.2">
      <c r="A733"/>
      <c r="B733"/>
      <c r="D733"/>
      <c r="E733"/>
      <c r="F733"/>
    </row>
    <row r="734" spans="1:6" x14ac:dyDescent="0.2">
      <c r="A734"/>
      <c r="B734"/>
      <c r="D734"/>
      <c r="E734"/>
      <c r="F734"/>
    </row>
    <row r="735" spans="1:6" x14ac:dyDescent="0.2">
      <c r="A735"/>
      <c r="B735"/>
      <c r="D735"/>
      <c r="E735"/>
      <c r="F735"/>
    </row>
    <row r="736" spans="1:6" x14ac:dyDescent="0.2">
      <c r="A736"/>
      <c r="B736"/>
      <c r="D736"/>
      <c r="E736"/>
      <c r="F736"/>
    </row>
    <row r="737" spans="1:6" x14ac:dyDescent="0.2">
      <c r="A737"/>
      <c r="B737"/>
      <c r="D737"/>
      <c r="E737"/>
      <c r="F737"/>
    </row>
    <row r="738" spans="1:6" x14ac:dyDescent="0.2">
      <c r="A738"/>
      <c r="B738"/>
      <c r="D738"/>
      <c r="E738"/>
      <c r="F738"/>
    </row>
    <row r="739" spans="1:6" x14ac:dyDescent="0.2">
      <c r="A739"/>
      <c r="B739"/>
      <c r="D739"/>
      <c r="E739"/>
      <c r="F739"/>
    </row>
    <row r="740" spans="1:6" x14ac:dyDescent="0.2">
      <c r="A740"/>
      <c r="B740"/>
      <c r="D740"/>
      <c r="E740"/>
      <c r="F740"/>
    </row>
    <row r="741" spans="1:6" x14ac:dyDescent="0.2">
      <c r="A741"/>
      <c r="B741"/>
      <c r="D741"/>
      <c r="E741"/>
      <c r="F741"/>
    </row>
    <row r="742" spans="1:6" x14ac:dyDescent="0.2">
      <c r="A742"/>
      <c r="B742"/>
      <c r="D742"/>
      <c r="E742"/>
      <c r="F742"/>
    </row>
    <row r="743" spans="1:6" x14ac:dyDescent="0.2">
      <c r="A743"/>
      <c r="B743"/>
      <c r="D743"/>
      <c r="E743"/>
      <c r="F743"/>
    </row>
    <row r="744" spans="1:6" x14ac:dyDescent="0.2">
      <c r="A744"/>
      <c r="B744"/>
      <c r="D744"/>
      <c r="E744"/>
      <c r="F744"/>
    </row>
    <row r="745" spans="1:6" x14ac:dyDescent="0.2">
      <c r="A745"/>
      <c r="B745"/>
      <c r="D745"/>
      <c r="E745"/>
      <c r="F745"/>
    </row>
    <row r="746" spans="1:6" x14ac:dyDescent="0.2">
      <c r="A746"/>
      <c r="B746"/>
      <c r="D746"/>
      <c r="E746"/>
      <c r="F746"/>
    </row>
    <row r="747" spans="1:6" x14ac:dyDescent="0.2">
      <c r="A747"/>
      <c r="B747"/>
      <c r="D747"/>
      <c r="E747"/>
      <c r="F747"/>
    </row>
    <row r="748" spans="1:6" x14ac:dyDescent="0.2">
      <c r="A748"/>
      <c r="B748"/>
      <c r="D748"/>
      <c r="E748"/>
      <c r="F748"/>
    </row>
    <row r="749" spans="1:6" x14ac:dyDescent="0.2">
      <c r="A749"/>
      <c r="B749"/>
      <c r="D749"/>
      <c r="E749"/>
      <c r="F749"/>
    </row>
    <row r="750" spans="1:6" x14ac:dyDescent="0.2">
      <c r="A750"/>
      <c r="B750"/>
      <c r="D750"/>
      <c r="E750"/>
      <c r="F750"/>
    </row>
    <row r="751" spans="1:6" x14ac:dyDescent="0.2">
      <c r="A751"/>
      <c r="B751"/>
      <c r="D751"/>
      <c r="E751"/>
      <c r="F751"/>
    </row>
    <row r="752" spans="1:6" x14ac:dyDescent="0.2">
      <c r="A752"/>
      <c r="B752"/>
      <c r="D752"/>
      <c r="E752"/>
      <c r="F752"/>
    </row>
    <row r="753" spans="1:6" x14ac:dyDescent="0.2">
      <c r="A753"/>
      <c r="B753"/>
      <c r="D753"/>
      <c r="E753"/>
      <c r="F753"/>
    </row>
    <row r="754" spans="1:6" x14ac:dyDescent="0.2">
      <c r="A754"/>
      <c r="B754"/>
      <c r="D754"/>
      <c r="E754"/>
      <c r="F754"/>
    </row>
    <row r="755" spans="1:6" x14ac:dyDescent="0.2">
      <c r="A755"/>
      <c r="B755"/>
      <c r="D755"/>
      <c r="E755"/>
      <c r="F755"/>
    </row>
    <row r="756" spans="1:6" x14ac:dyDescent="0.2">
      <c r="A756"/>
      <c r="B756"/>
      <c r="D756"/>
      <c r="E756"/>
      <c r="F756"/>
    </row>
    <row r="757" spans="1:6" x14ac:dyDescent="0.2">
      <c r="A757"/>
      <c r="B757"/>
      <c r="D757"/>
      <c r="E757"/>
      <c r="F757"/>
    </row>
    <row r="758" spans="1:6" x14ac:dyDescent="0.2">
      <c r="A758"/>
      <c r="B758"/>
      <c r="D758"/>
      <c r="E758"/>
      <c r="F758"/>
    </row>
    <row r="759" spans="1:6" x14ac:dyDescent="0.2">
      <c r="A759"/>
      <c r="B759"/>
      <c r="D759"/>
      <c r="E759"/>
      <c r="F759"/>
    </row>
    <row r="760" spans="1:6" x14ac:dyDescent="0.2">
      <c r="A760"/>
      <c r="B760"/>
      <c r="D760"/>
      <c r="E760"/>
      <c r="F760"/>
    </row>
    <row r="761" spans="1:6" x14ac:dyDescent="0.2">
      <c r="A761"/>
      <c r="B761"/>
      <c r="D761"/>
      <c r="E761"/>
      <c r="F761"/>
    </row>
    <row r="762" spans="1:6" x14ac:dyDescent="0.2">
      <c r="A762"/>
      <c r="B762"/>
      <c r="D762"/>
      <c r="E762"/>
      <c r="F762"/>
    </row>
    <row r="763" spans="1:6" x14ac:dyDescent="0.2">
      <c r="A763"/>
      <c r="B763"/>
      <c r="D763"/>
      <c r="E763"/>
      <c r="F763"/>
    </row>
    <row r="764" spans="1:6" x14ac:dyDescent="0.2">
      <c r="A764"/>
      <c r="B764"/>
      <c r="D764"/>
      <c r="E764"/>
      <c r="F764"/>
    </row>
    <row r="765" spans="1:6" x14ac:dyDescent="0.2">
      <c r="A765"/>
      <c r="B765"/>
      <c r="D765"/>
      <c r="E765"/>
      <c r="F765"/>
    </row>
    <row r="766" spans="1:6" x14ac:dyDescent="0.2">
      <c r="A766"/>
      <c r="B766"/>
      <c r="D766"/>
      <c r="E766"/>
      <c r="F766"/>
    </row>
    <row r="767" spans="1:6" x14ac:dyDescent="0.2">
      <c r="A767"/>
      <c r="B767"/>
      <c r="D767"/>
      <c r="E767"/>
      <c r="F767"/>
    </row>
    <row r="768" spans="1:6" x14ac:dyDescent="0.2">
      <c r="A768"/>
      <c r="B768"/>
      <c r="D768"/>
      <c r="E768"/>
      <c r="F768"/>
    </row>
    <row r="769" spans="1:6" x14ac:dyDescent="0.2">
      <c r="A769"/>
      <c r="B769"/>
      <c r="D769"/>
      <c r="E769"/>
      <c r="F769"/>
    </row>
    <row r="770" spans="1:6" x14ac:dyDescent="0.2">
      <c r="A770"/>
      <c r="B770"/>
      <c r="D770"/>
      <c r="E770"/>
      <c r="F770"/>
    </row>
    <row r="771" spans="1:6" x14ac:dyDescent="0.2">
      <c r="A771"/>
      <c r="B771"/>
      <c r="D771"/>
      <c r="E771"/>
      <c r="F771"/>
    </row>
    <row r="772" spans="1:6" x14ac:dyDescent="0.2">
      <c r="A772"/>
      <c r="B772"/>
      <c r="D772"/>
      <c r="E772"/>
      <c r="F772"/>
    </row>
    <row r="773" spans="1:6" x14ac:dyDescent="0.2">
      <c r="A773"/>
      <c r="B773"/>
      <c r="D773"/>
      <c r="E773"/>
      <c r="F773"/>
    </row>
    <row r="774" spans="1:6" x14ac:dyDescent="0.2">
      <c r="A774"/>
      <c r="B774"/>
      <c r="D774"/>
      <c r="E774"/>
      <c r="F774"/>
    </row>
    <row r="775" spans="1:6" x14ac:dyDescent="0.2">
      <c r="A775"/>
      <c r="B775"/>
      <c r="D775"/>
      <c r="E775"/>
      <c r="F775"/>
    </row>
    <row r="776" spans="1:6" x14ac:dyDescent="0.2">
      <c r="A776"/>
      <c r="B776"/>
      <c r="D776"/>
      <c r="E776"/>
      <c r="F776"/>
    </row>
    <row r="777" spans="1:6" x14ac:dyDescent="0.2">
      <c r="A777"/>
      <c r="B777"/>
      <c r="D777"/>
      <c r="E777"/>
      <c r="F777"/>
    </row>
    <row r="778" spans="1:6" x14ac:dyDescent="0.2">
      <c r="A778"/>
      <c r="B778"/>
      <c r="D778"/>
      <c r="E778"/>
      <c r="F778"/>
    </row>
    <row r="779" spans="1:6" x14ac:dyDescent="0.2">
      <c r="A779"/>
      <c r="B779"/>
      <c r="D779"/>
      <c r="E779"/>
      <c r="F779"/>
    </row>
    <row r="780" spans="1:6" x14ac:dyDescent="0.2">
      <c r="A780"/>
      <c r="B780"/>
      <c r="D780"/>
      <c r="E780"/>
      <c r="F780"/>
    </row>
    <row r="781" spans="1:6" x14ac:dyDescent="0.2">
      <c r="A781"/>
      <c r="B781"/>
      <c r="D781"/>
      <c r="E781"/>
      <c r="F781"/>
    </row>
    <row r="782" spans="1:6" x14ac:dyDescent="0.2">
      <c r="A782"/>
      <c r="B782"/>
      <c r="D782"/>
      <c r="E782"/>
      <c r="F782"/>
    </row>
    <row r="783" spans="1:6" x14ac:dyDescent="0.2">
      <c r="A783"/>
      <c r="B783"/>
      <c r="D783"/>
      <c r="E783"/>
      <c r="F783"/>
    </row>
    <row r="784" spans="1:6" x14ac:dyDescent="0.2">
      <c r="A784"/>
      <c r="B784"/>
      <c r="D784"/>
      <c r="E784"/>
      <c r="F784"/>
    </row>
    <row r="785" spans="1:6" x14ac:dyDescent="0.2">
      <c r="A785"/>
      <c r="B785"/>
      <c r="D785"/>
      <c r="E785"/>
      <c r="F785"/>
    </row>
    <row r="786" spans="1:6" x14ac:dyDescent="0.2">
      <c r="A786"/>
      <c r="B786"/>
      <c r="D786"/>
      <c r="E786"/>
      <c r="F786"/>
    </row>
    <row r="787" spans="1:6" x14ac:dyDescent="0.2">
      <c r="A787"/>
      <c r="B787"/>
      <c r="D787"/>
      <c r="E787"/>
      <c r="F787"/>
    </row>
    <row r="788" spans="1:6" x14ac:dyDescent="0.2">
      <c r="A788"/>
      <c r="B788"/>
      <c r="D788"/>
      <c r="E788"/>
      <c r="F788"/>
    </row>
    <row r="789" spans="1:6" x14ac:dyDescent="0.2">
      <c r="A789"/>
      <c r="B789"/>
      <c r="D789"/>
      <c r="E789"/>
      <c r="F789"/>
    </row>
    <row r="790" spans="1:6" x14ac:dyDescent="0.2">
      <c r="A790"/>
      <c r="B790"/>
      <c r="D790"/>
      <c r="E790"/>
      <c r="F790"/>
    </row>
    <row r="791" spans="1:6" x14ac:dyDescent="0.2">
      <c r="A791"/>
      <c r="B791"/>
      <c r="D791"/>
      <c r="E791"/>
      <c r="F791"/>
    </row>
    <row r="792" spans="1:6" x14ac:dyDescent="0.2">
      <c r="A792"/>
      <c r="B792"/>
      <c r="D792"/>
      <c r="E792"/>
      <c r="F792"/>
    </row>
    <row r="793" spans="1:6" x14ac:dyDescent="0.2">
      <c r="A793"/>
      <c r="B793"/>
      <c r="D793"/>
      <c r="E793"/>
      <c r="F793"/>
    </row>
    <row r="794" spans="1:6" x14ac:dyDescent="0.2">
      <c r="A794"/>
      <c r="B794"/>
      <c r="D794"/>
      <c r="E794"/>
      <c r="F794"/>
    </row>
    <row r="795" spans="1:6" x14ac:dyDescent="0.2">
      <c r="A795"/>
      <c r="B795"/>
      <c r="D795"/>
      <c r="E795"/>
      <c r="F795"/>
    </row>
    <row r="796" spans="1:6" x14ac:dyDescent="0.2">
      <c r="A796"/>
      <c r="B796"/>
      <c r="D796"/>
      <c r="E796"/>
      <c r="F796"/>
    </row>
    <row r="797" spans="1:6" x14ac:dyDescent="0.2">
      <c r="A797"/>
      <c r="B797"/>
      <c r="D797"/>
      <c r="E797"/>
      <c r="F797"/>
    </row>
    <row r="798" spans="1:6" x14ac:dyDescent="0.2">
      <c r="A798"/>
      <c r="B798"/>
      <c r="D798"/>
      <c r="E798"/>
      <c r="F798"/>
    </row>
    <row r="799" spans="1:6" x14ac:dyDescent="0.2">
      <c r="A799"/>
      <c r="B799"/>
      <c r="D799"/>
      <c r="E799"/>
      <c r="F799"/>
    </row>
    <row r="800" spans="1:6" x14ac:dyDescent="0.2">
      <c r="A800"/>
      <c r="B800"/>
      <c r="D800"/>
      <c r="E800"/>
      <c r="F800"/>
    </row>
    <row r="801" spans="1:6" x14ac:dyDescent="0.2">
      <c r="A801"/>
      <c r="B801"/>
      <c r="D801"/>
      <c r="E801"/>
      <c r="F801"/>
    </row>
    <row r="802" spans="1:6" x14ac:dyDescent="0.2">
      <c r="A802"/>
      <c r="B802"/>
      <c r="D802"/>
      <c r="E802"/>
      <c r="F802"/>
    </row>
    <row r="803" spans="1:6" x14ac:dyDescent="0.2">
      <c r="A803"/>
      <c r="B803"/>
      <c r="D803"/>
      <c r="E803"/>
      <c r="F803"/>
    </row>
    <row r="804" spans="1:6" x14ac:dyDescent="0.2">
      <c r="A804"/>
      <c r="B804"/>
      <c r="D804"/>
      <c r="E804"/>
      <c r="F804"/>
    </row>
    <row r="805" spans="1:6" x14ac:dyDescent="0.2">
      <c r="A805"/>
      <c r="B805"/>
      <c r="D805"/>
      <c r="E805"/>
      <c r="F805"/>
    </row>
    <row r="806" spans="1:6" x14ac:dyDescent="0.2">
      <c r="A806"/>
      <c r="B806"/>
      <c r="D806"/>
      <c r="E806"/>
      <c r="F806"/>
    </row>
    <row r="807" spans="1:6" x14ac:dyDescent="0.2">
      <c r="A807"/>
      <c r="B807"/>
      <c r="D807"/>
      <c r="E807"/>
      <c r="F807"/>
    </row>
    <row r="808" spans="1:6" x14ac:dyDescent="0.2">
      <c r="A808"/>
      <c r="B808"/>
      <c r="D808"/>
      <c r="E808"/>
      <c r="F808"/>
    </row>
    <row r="809" spans="1:6" x14ac:dyDescent="0.2">
      <c r="A809"/>
      <c r="B809"/>
      <c r="D809"/>
      <c r="E809"/>
      <c r="F809"/>
    </row>
    <row r="810" spans="1:6" x14ac:dyDescent="0.2">
      <c r="A810"/>
      <c r="B810"/>
      <c r="D810"/>
      <c r="E810"/>
      <c r="F810"/>
    </row>
    <row r="811" spans="1:6" x14ac:dyDescent="0.2">
      <c r="A811"/>
      <c r="B811"/>
      <c r="D811"/>
      <c r="E811"/>
      <c r="F811"/>
    </row>
    <row r="812" spans="1:6" x14ac:dyDescent="0.2">
      <c r="A812"/>
      <c r="B812"/>
      <c r="D812"/>
      <c r="E812"/>
      <c r="F812"/>
    </row>
    <row r="813" spans="1:6" x14ac:dyDescent="0.2">
      <c r="A813"/>
      <c r="B813"/>
      <c r="D813"/>
      <c r="E813"/>
      <c r="F813"/>
    </row>
    <row r="814" spans="1:6" x14ac:dyDescent="0.2">
      <c r="A814"/>
      <c r="B814"/>
      <c r="D814"/>
      <c r="E814"/>
      <c r="F814"/>
    </row>
    <row r="815" spans="1:6" x14ac:dyDescent="0.2">
      <c r="A815"/>
      <c r="B815"/>
      <c r="D815"/>
      <c r="E815"/>
      <c r="F815"/>
    </row>
    <row r="816" spans="1:6" x14ac:dyDescent="0.2">
      <c r="A816"/>
      <c r="B816"/>
      <c r="D816"/>
      <c r="E816"/>
      <c r="F816"/>
    </row>
    <row r="817" spans="1:6" x14ac:dyDescent="0.2">
      <c r="A817"/>
      <c r="B817"/>
      <c r="D817"/>
      <c r="E817"/>
      <c r="F817"/>
    </row>
    <row r="818" spans="1:6" x14ac:dyDescent="0.2">
      <c r="A818"/>
      <c r="B818"/>
      <c r="D818"/>
      <c r="E818"/>
      <c r="F818"/>
    </row>
    <row r="819" spans="1:6" x14ac:dyDescent="0.2">
      <c r="A819"/>
      <c r="B819"/>
      <c r="D819"/>
      <c r="E819"/>
      <c r="F819"/>
    </row>
    <row r="820" spans="1:6" x14ac:dyDescent="0.2">
      <c r="A820"/>
      <c r="B820"/>
      <c r="D820"/>
      <c r="E820"/>
      <c r="F820"/>
    </row>
    <row r="821" spans="1:6" x14ac:dyDescent="0.2">
      <c r="A821"/>
      <c r="B821"/>
      <c r="D821"/>
      <c r="E821"/>
      <c r="F821"/>
    </row>
    <row r="822" spans="1:6" x14ac:dyDescent="0.2">
      <c r="A822"/>
      <c r="B822"/>
      <c r="D822"/>
      <c r="E822"/>
      <c r="F822"/>
    </row>
    <row r="823" spans="1:6" x14ac:dyDescent="0.2">
      <c r="A823"/>
      <c r="B823"/>
      <c r="D823"/>
      <c r="E823"/>
      <c r="F823"/>
    </row>
    <row r="824" spans="1:6" x14ac:dyDescent="0.2">
      <c r="A824"/>
      <c r="B824"/>
      <c r="D824"/>
      <c r="E824"/>
      <c r="F824"/>
    </row>
    <row r="825" spans="1:6" x14ac:dyDescent="0.2">
      <c r="A825"/>
      <c r="B825"/>
      <c r="D825"/>
      <c r="E825"/>
      <c r="F825"/>
    </row>
    <row r="826" spans="1:6" x14ac:dyDescent="0.2">
      <c r="A826"/>
      <c r="B826"/>
      <c r="D826"/>
      <c r="E826"/>
      <c r="F826"/>
    </row>
    <row r="827" spans="1:6" x14ac:dyDescent="0.2">
      <c r="A827"/>
      <c r="B827"/>
      <c r="D827"/>
      <c r="E827"/>
      <c r="F827"/>
    </row>
    <row r="828" spans="1:6" x14ac:dyDescent="0.2">
      <c r="A828"/>
      <c r="B828"/>
      <c r="D828"/>
      <c r="E828"/>
      <c r="F828"/>
    </row>
    <row r="829" spans="1:6" x14ac:dyDescent="0.2">
      <c r="A829"/>
      <c r="B829"/>
      <c r="D829"/>
      <c r="E829"/>
      <c r="F829"/>
    </row>
    <row r="830" spans="1:6" x14ac:dyDescent="0.2">
      <c r="A830"/>
      <c r="B830"/>
      <c r="D830"/>
      <c r="E830"/>
      <c r="F830"/>
    </row>
    <row r="831" spans="1:6" x14ac:dyDescent="0.2">
      <c r="A831"/>
      <c r="B831"/>
      <c r="D831"/>
      <c r="E831"/>
      <c r="F831"/>
    </row>
    <row r="832" spans="1:6" x14ac:dyDescent="0.2">
      <c r="A832"/>
      <c r="B832"/>
      <c r="D832"/>
      <c r="E832"/>
      <c r="F832"/>
    </row>
    <row r="833" spans="1:6" x14ac:dyDescent="0.2">
      <c r="A833"/>
      <c r="B833"/>
      <c r="D833"/>
      <c r="E833"/>
      <c r="F833"/>
    </row>
    <row r="834" spans="1:6" x14ac:dyDescent="0.2">
      <c r="A834"/>
      <c r="B834"/>
      <c r="D834"/>
      <c r="E834"/>
      <c r="F834"/>
    </row>
    <row r="835" spans="1:6" x14ac:dyDescent="0.2">
      <c r="A835"/>
      <c r="B835"/>
      <c r="D835"/>
      <c r="E835"/>
      <c r="F835"/>
    </row>
    <row r="836" spans="1:6" x14ac:dyDescent="0.2">
      <c r="A836"/>
      <c r="B836"/>
      <c r="D836"/>
      <c r="E836"/>
      <c r="F836"/>
    </row>
    <row r="837" spans="1:6" x14ac:dyDescent="0.2">
      <c r="A837"/>
      <c r="B837"/>
      <c r="D837"/>
      <c r="E837"/>
      <c r="F837"/>
    </row>
    <row r="838" spans="1:6" x14ac:dyDescent="0.2">
      <c r="A838"/>
      <c r="B838"/>
      <c r="D838"/>
      <c r="E838"/>
      <c r="F838"/>
    </row>
    <row r="839" spans="1:6" x14ac:dyDescent="0.2">
      <c r="A839"/>
      <c r="B839"/>
      <c r="D839"/>
      <c r="E839"/>
      <c r="F839"/>
    </row>
    <row r="840" spans="1:6" x14ac:dyDescent="0.2">
      <c r="A840"/>
      <c r="B840"/>
      <c r="D840"/>
      <c r="E840"/>
      <c r="F840"/>
    </row>
    <row r="841" spans="1:6" x14ac:dyDescent="0.2">
      <c r="A841"/>
      <c r="B841"/>
      <c r="D841"/>
      <c r="E841"/>
      <c r="F841"/>
    </row>
    <row r="842" spans="1:6" x14ac:dyDescent="0.2">
      <c r="A842"/>
      <c r="B842"/>
      <c r="D842"/>
      <c r="E842"/>
      <c r="F842"/>
    </row>
    <row r="843" spans="1:6" x14ac:dyDescent="0.2">
      <c r="A843"/>
      <c r="B843"/>
      <c r="D843"/>
      <c r="E843"/>
      <c r="F843"/>
    </row>
    <row r="844" spans="1:6" x14ac:dyDescent="0.2">
      <c r="A844"/>
      <c r="B844"/>
      <c r="D844"/>
      <c r="E844"/>
      <c r="F844"/>
    </row>
    <row r="845" spans="1:6" x14ac:dyDescent="0.2">
      <c r="A845"/>
      <c r="B845"/>
      <c r="D845"/>
      <c r="E845"/>
      <c r="F845"/>
    </row>
    <row r="846" spans="1:6" x14ac:dyDescent="0.2">
      <c r="A846"/>
      <c r="B846"/>
      <c r="D846"/>
      <c r="E846"/>
      <c r="F846"/>
    </row>
    <row r="847" spans="1:6" x14ac:dyDescent="0.2">
      <c r="A847"/>
      <c r="B847"/>
      <c r="D847"/>
      <c r="E847"/>
      <c r="F847"/>
    </row>
    <row r="848" spans="1:6" x14ac:dyDescent="0.2">
      <c r="A848"/>
      <c r="B848"/>
      <c r="D848"/>
      <c r="E848"/>
      <c r="F848"/>
    </row>
    <row r="849" spans="1:6" x14ac:dyDescent="0.2">
      <c r="A849"/>
      <c r="B849"/>
      <c r="D849"/>
      <c r="E849"/>
      <c r="F849"/>
    </row>
    <row r="850" spans="1:6" x14ac:dyDescent="0.2">
      <c r="A850"/>
      <c r="B850"/>
      <c r="D850"/>
      <c r="E850"/>
      <c r="F850"/>
    </row>
    <row r="851" spans="1:6" x14ac:dyDescent="0.2">
      <c r="A851"/>
      <c r="B851"/>
      <c r="D851"/>
      <c r="E851"/>
      <c r="F851"/>
    </row>
    <row r="852" spans="1:6" x14ac:dyDescent="0.2">
      <c r="A852"/>
      <c r="B852"/>
      <c r="D852"/>
      <c r="E852"/>
      <c r="F852"/>
    </row>
    <row r="853" spans="1:6" x14ac:dyDescent="0.2">
      <c r="A853"/>
      <c r="B853"/>
      <c r="D853"/>
      <c r="E853"/>
      <c r="F853"/>
    </row>
    <row r="854" spans="1:6" x14ac:dyDescent="0.2">
      <c r="A854"/>
      <c r="B854"/>
      <c r="D854"/>
      <c r="E854"/>
      <c r="F854"/>
    </row>
    <row r="855" spans="1:6" x14ac:dyDescent="0.2">
      <c r="A855"/>
      <c r="B855"/>
      <c r="D855"/>
      <c r="E855"/>
      <c r="F855"/>
    </row>
    <row r="856" spans="1:6" x14ac:dyDescent="0.2">
      <c r="A856"/>
      <c r="B856"/>
      <c r="D856"/>
      <c r="E856"/>
      <c r="F856"/>
    </row>
    <row r="857" spans="1:6" x14ac:dyDescent="0.2">
      <c r="A857"/>
      <c r="B857"/>
      <c r="D857"/>
      <c r="E857"/>
      <c r="F857"/>
    </row>
    <row r="858" spans="1:6" x14ac:dyDescent="0.2">
      <c r="A858"/>
      <c r="B858"/>
      <c r="D858"/>
      <c r="E858"/>
      <c r="F858"/>
    </row>
    <row r="859" spans="1:6" x14ac:dyDescent="0.2">
      <c r="A859"/>
      <c r="B859"/>
      <c r="D859"/>
      <c r="E859"/>
      <c r="F859"/>
    </row>
    <row r="860" spans="1:6" x14ac:dyDescent="0.2">
      <c r="A860"/>
      <c r="B860"/>
      <c r="D860"/>
      <c r="E860"/>
      <c r="F860"/>
    </row>
    <row r="861" spans="1:6" x14ac:dyDescent="0.2">
      <c r="A861"/>
      <c r="B861"/>
      <c r="D861"/>
      <c r="E861"/>
      <c r="F861"/>
    </row>
    <row r="862" spans="1:6" x14ac:dyDescent="0.2">
      <c r="A862"/>
      <c r="B862"/>
      <c r="D862"/>
      <c r="E862"/>
      <c r="F862"/>
    </row>
    <row r="863" spans="1:6" x14ac:dyDescent="0.2">
      <c r="A863"/>
      <c r="B863"/>
      <c r="D863"/>
      <c r="E863"/>
      <c r="F863"/>
    </row>
    <row r="864" spans="1:6" x14ac:dyDescent="0.2">
      <c r="A864"/>
      <c r="B864"/>
      <c r="D864"/>
      <c r="E864"/>
      <c r="F864"/>
    </row>
    <row r="865" spans="1:6" x14ac:dyDescent="0.2">
      <c r="A865"/>
      <c r="B865"/>
      <c r="D865"/>
      <c r="E865"/>
      <c r="F865"/>
    </row>
    <row r="866" spans="1:6" x14ac:dyDescent="0.2">
      <c r="A866"/>
      <c r="B866"/>
      <c r="D866"/>
      <c r="E866"/>
      <c r="F866"/>
    </row>
    <row r="867" spans="1:6" x14ac:dyDescent="0.2">
      <c r="A867"/>
      <c r="B867"/>
      <c r="D867"/>
      <c r="E867"/>
      <c r="F867"/>
    </row>
    <row r="868" spans="1:6" x14ac:dyDescent="0.2">
      <c r="A868"/>
      <c r="B868"/>
      <c r="D868"/>
      <c r="E868"/>
      <c r="F868"/>
    </row>
    <row r="869" spans="1:6" x14ac:dyDescent="0.2">
      <c r="A869"/>
      <c r="B869"/>
      <c r="D869"/>
      <c r="E869"/>
      <c r="F869"/>
    </row>
    <row r="870" spans="1:6" x14ac:dyDescent="0.2">
      <c r="A870"/>
      <c r="B870"/>
      <c r="D870"/>
      <c r="E870"/>
      <c r="F870"/>
    </row>
    <row r="871" spans="1:6" x14ac:dyDescent="0.2">
      <c r="A871"/>
      <c r="B871"/>
      <c r="D871"/>
      <c r="E871"/>
      <c r="F871"/>
    </row>
    <row r="872" spans="1:6" x14ac:dyDescent="0.2">
      <c r="A872"/>
      <c r="B872"/>
      <c r="D872"/>
      <c r="E872"/>
      <c r="F872"/>
    </row>
    <row r="873" spans="1:6" x14ac:dyDescent="0.2">
      <c r="A873"/>
      <c r="B873"/>
      <c r="D873"/>
      <c r="E873"/>
      <c r="F873"/>
    </row>
    <row r="874" spans="1:6" x14ac:dyDescent="0.2">
      <c r="A874"/>
      <c r="B874"/>
      <c r="D874"/>
      <c r="E874"/>
      <c r="F874"/>
    </row>
    <row r="875" spans="1:6" x14ac:dyDescent="0.2">
      <c r="A875"/>
      <c r="B875"/>
      <c r="D875"/>
      <c r="E875"/>
      <c r="F875"/>
    </row>
    <row r="876" spans="1:6" x14ac:dyDescent="0.2">
      <c r="A876"/>
      <c r="B876"/>
      <c r="D876"/>
      <c r="E876"/>
      <c r="F876"/>
    </row>
    <row r="877" spans="1:6" x14ac:dyDescent="0.2">
      <c r="A877"/>
      <c r="B877"/>
      <c r="D877"/>
      <c r="E877"/>
      <c r="F877"/>
    </row>
    <row r="878" spans="1:6" x14ac:dyDescent="0.2">
      <c r="A878"/>
      <c r="B878"/>
      <c r="D878"/>
      <c r="E878"/>
      <c r="F878"/>
    </row>
    <row r="879" spans="1:6" x14ac:dyDescent="0.2">
      <c r="A879"/>
      <c r="B879"/>
      <c r="D879"/>
      <c r="E879"/>
      <c r="F879"/>
    </row>
    <row r="880" spans="1:6" x14ac:dyDescent="0.2">
      <c r="A880"/>
      <c r="B880"/>
      <c r="D880"/>
      <c r="E880"/>
      <c r="F880"/>
    </row>
    <row r="881" spans="1:6" x14ac:dyDescent="0.2">
      <c r="A881"/>
      <c r="B881"/>
      <c r="D881"/>
      <c r="E881"/>
      <c r="F881"/>
    </row>
    <row r="882" spans="1:6" x14ac:dyDescent="0.2">
      <c r="A882"/>
      <c r="B882"/>
      <c r="D882"/>
      <c r="E882"/>
      <c r="F882"/>
    </row>
    <row r="883" spans="1:6" x14ac:dyDescent="0.2">
      <c r="A883"/>
      <c r="B883"/>
      <c r="D883"/>
      <c r="E883"/>
      <c r="F883"/>
    </row>
    <row r="884" spans="1:6" x14ac:dyDescent="0.2">
      <c r="A884"/>
      <c r="B884"/>
      <c r="D884"/>
      <c r="E884"/>
      <c r="F884"/>
    </row>
    <row r="885" spans="1:6" x14ac:dyDescent="0.2">
      <c r="A885"/>
      <c r="B885"/>
      <c r="D885"/>
      <c r="E885"/>
      <c r="F885"/>
    </row>
    <row r="886" spans="1:6" x14ac:dyDescent="0.2">
      <c r="A886"/>
      <c r="B886"/>
      <c r="D886"/>
      <c r="E886"/>
      <c r="F886"/>
    </row>
    <row r="887" spans="1:6" x14ac:dyDescent="0.2">
      <c r="A887"/>
      <c r="B887"/>
      <c r="D887"/>
      <c r="E887"/>
      <c r="F887"/>
    </row>
    <row r="888" spans="1:6" x14ac:dyDescent="0.2">
      <c r="A888"/>
      <c r="B888"/>
      <c r="D888"/>
      <c r="E888"/>
      <c r="F888"/>
    </row>
    <row r="889" spans="1:6" x14ac:dyDescent="0.2">
      <c r="A889"/>
      <c r="B889"/>
      <c r="D889"/>
      <c r="E889"/>
      <c r="F889"/>
    </row>
    <row r="890" spans="1:6" x14ac:dyDescent="0.2">
      <c r="A890"/>
      <c r="B890"/>
      <c r="D890"/>
      <c r="E890"/>
      <c r="F890"/>
    </row>
    <row r="891" spans="1:6" x14ac:dyDescent="0.2">
      <c r="A891"/>
      <c r="B891"/>
      <c r="D891"/>
      <c r="E891"/>
      <c r="F891"/>
    </row>
    <row r="892" spans="1:6" x14ac:dyDescent="0.2">
      <c r="A892"/>
      <c r="B892"/>
      <c r="D892"/>
      <c r="E892"/>
      <c r="F892"/>
    </row>
    <row r="893" spans="1:6" x14ac:dyDescent="0.2">
      <c r="A893"/>
      <c r="B893"/>
      <c r="D893"/>
      <c r="E893"/>
      <c r="F893"/>
    </row>
    <row r="894" spans="1:6" x14ac:dyDescent="0.2">
      <c r="A894"/>
      <c r="B894"/>
      <c r="D894"/>
      <c r="E894"/>
      <c r="F894"/>
    </row>
    <row r="895" spans="1:6" x14ac:dyDescent="0.2">
      <c r="A895"/>
      <c r="B895"/>
      <c r="D895"/>
      <c r="E895"/>
      <c r="F895"/>
    </row>
    <row r="896" spans="1:6" x14ac:dyDescent="0.2">
      <c r="A896"/>
      <c r="B896"/>
      <c r="D896"/>
      <c r="E896"/>
      <c r="F896"/>
    </row>
    <row r="897" spans="1:6" x14ac:dyDescent="0.2">
      <c r="A897"/>
      <c r="B897"/>
      <c r="D897"/>
      <c r="E897"/>
      <c r="F897"/>
    </row>
    <row r="898" spans="1:6" x14ac:dyDescent="0.2">
      <c r="A898"/>
      <c r="B898"/>
      <c r="D898"/>
      <c r="E898"/>
      <c r="F898"/>
    </row>
    <row r="899" spans="1:6" x14ac:dyDescent="0.2">
      <c r="A899"/>
      <c r="B899"/>
      <c r="D899"/>
      <c r="E899"/>
      <c r="F899"/>
    </row>
    <row r="900" spans="1:6" x14ac:dyDescent="0.2">
      <c r="A900"/>
      <c r="B900"/>
      <c r="D900"/>
      <c r="E900"/>
      <c r="F900"/>
    </row>
    <row r="901" spans="1:6" x14ac:dyDescent="0.2">
      <c r="A901"/>
      <c r="B901"/>
      <c r="D901"/>
      <c r="E901"/>
      <c r="F901"/>
    </row>
    <row r="902" spans="1:6" x14ac:dyDescent="0.2">
      <c r="A902"/>
      <c r="B902"/>
      <c r="D902"/>
      <c r="E902"/>
      <c r="F902"/>
    </row>
    <row r="903" spans="1:6" x14ac:dyDescent="0.2">
      <c r="A903"/>
      <c r="B903"/>
      <c r="D903"/>
      <c r="E903"/>
      <c r="F903"/>
    </row>
    <row r="904" spans="1:6" x14ac:dyDescent="0.2">
      <c r="A904"/>
      <c r="B904"/>
      <c r="D904"/>
      <c r="E904"/>
      <c r="F904"/>
    </row>
    <row r="905" spans="1:6" x14ac:dyDescent="0.2">
      <c r="A905"/>
      <c r="B905"/>
      <c r="D905"/>
      <c r="E905"/>
      <c r="F905"/>
    </row>
    <row r="906" spans="1:6" x14ac:dyDescent="0.2">
      <c r="A906"/>
      <c r="B906"/>
      <c r="D906"/>
      <c r="E906"/>
      <c r="F906"/>
    </row>
    <row r="907" spans="1:6" x14ac:dyDescent="0.2">
      <c r="A907"/>
      <c r="B907"/>
      <c r="D907"/>
      <c r="E907"/>
      <c r="F907"/>
    </row>
    <row r="908" spans="1:6" x14ac:dyDescent="0.2">
      <c r="A908"/>
      <c r="B908"/>
      <c r="D908"/>
      <c r="E908"/>
      <c r="F908"/>
    </row>
    <row r="909" spans="1:6" x14ac:dyDescent="0.2">
      <c r="A909"/>
      <c r="B909"/>
      <c r="D909"/>
      <c r="E909"/>
      <c r="F909"/>
    </row>
    <row r="910" spans="1:6" x14ac:dyDescent="0.2">
      <c r="A910"/>
      <c r="B910"/>
      <c r="D910"/>
      <c r="E910"/>
      <c r="F910"/>
    </row>
    <row r="911" spans="1:6" x14ac:dyDescent="0.2">
      <c r="A911"/>
      <c r="B911"/>
      <c r="D911"/>
      <c r="E911"/>
      <c r="F911"/>
    </row>
    <row r="912" spans="1:6" x14ac:dyDescent="0.2">
      <c r="A912"/>
      <c r="B912"/>
      <c r="D912"/>
      <c r="E912"/>
      <c r="F912"/>
    </row>
    <row r="913" spans="1:6" x14ac:dyDescent="0.2">
      <c r="A913"/>
      <c r="B913"/>
      <c r="D913"/>
      <c r="E913"/>
      <c r="F913"/>
    </row>
    <row r="914" spans="1:6" x14ac:dyDescent="0.2">
      <c r="A914"/>
      <c r="B914"/>
      <c r="D914"/>
      <c r="E914"/>
      <c r="F914"/>
    </row>
    <row r="915" spans="1:6" x14ac:dyDescent="0.2">
      <c r="A915"/>
      <c r="B915"/>
      <c r="D915"/>
      <c r="E915"/>
      <c r="F915"/>
    </row>
    <row r="916" spans="1:6" x14ac:dyDescent="0.2">
      <c r="A916"/>
      <c r="B916"/>
      <c r="D916"/>
      <c r="E916"/>
      <c r="F916"/>
    </row>
    <row r="917" spans="1:6" x14ac:dyDescent="0.2">
      <c r="A917"/>
      <c r="B917"/>
      <c r="D917"/>
      <c r="E917"/>
      <c r="F917"/>
    </row>
    <row r="918" spans="1:6" x14ac:dyDescent="0.2">
      <c r="A918"/>
      <c r="B918"/>
      <c r="D918"/>
      <c r="E918"/>
      <c r="F918"/>
    </row>
    <row r="919" spans="1:6" x14ac:dyDescent="0.2">
      <c r="A919"/>
      <c r="B919"/>
      <c r="D919"/>
      <c r="E919"/>
      <c r="F919"/>
    </row>
    <row r="920" spans="1:6" x14ac:dyDescent="0.2">
      <c r="A920"/>
      <c r="B920"/>
      <c r="D920"/>
      <c r="E920"/>
      <c r="F920"/>
    </row>
    <row r="921" spans="1:6" x14ac:dyDescent="0.2">
      <c r="A921"/>
      <c r="B921"/>
      <c r="D921"/>
      <c r="E921"/>
      <c r="F921"/>
    </row>
    <row r="922" spans="1:6" x14ac:dyDescent="0.2">
      <c r="A922"/>
      <c r="B922"/>
      <c r="D922"/>
      <c r="E922"/>
      <c r="F922"/>
    </row>
    <row r="923" spans="1:6" x14ac:dyDescent="0.2">
      <c r="A923"/>
      <c r="B923"/>
      <c r="D923"/>
      <c r="E923"/>
      <c r="F923"/>
    </row>
    <row r="924" spans="1:6" x14ac:dyDescent="0.2">
      <c r="A924"/>
      <c r="B924"/>
      <c r="D924"/>
      <c r="E924"/>
      <c r="F924"/>
    </row>
    <row r="925" spans="1:6" x14ac:dyDescent="0.2">
      <c r="A925"/>
      <c r="B925"/>
      <c r="D925"/>
      <c r="E925"/>
      <c r="F925"/>
    </row>
    <row r="926" spans="1:6" x14ac:dyDescent="0.2">
      <c r="A926"/>
      <c r="B926"/>
      <c r="D926"/>
      <c r="E926"/>
      <c r="F926"/>
    </row>
    <row r="927" spans="1:6" x14ac:dyDescent="0.2">
      <c r="A927"/>
      <c r="B927"/>
      <c r="D927"/>
      <c r="E927"/>
      <c r="F927"/>
    </row>
    <row r="928" spans="1:6" x14ac:dyDescent="0.2">
      <c r="A928"/>
      <c r="B928"/>
      <c r="D928"/>
      <c r="E928"/>
      <c r="F928"/>
    </row>
    <row r="929" spans="1:6" x14ac:dyDescent="0.2">
      <c r="A929"/>
      <c r="B929"/>
      <c r="D929"/>
      <c r="E929"/>
      <c r="F929"/>
    </row>
    <row r="930" spans="1:6" x14ac:dyDescent="0.2">
      <c r="A930"/>
      <c r="B930"/>
      <c r="D930"/>
      <c r="E930"/>
      <c r="F930"/>
    </row>
    <row r="931" spans="1:6" x14ac:dyDescent="0.2">
      <c r="A931"/>
      <c r="B931"/>
      <c r="D931"/>
      <c r="E931"/>
      <c r="F931"/>
    </row>
    <row r="932" spans="1:6" x14ac:dyDescent="0.2">
      <c r="A932"/>
      <c r="B932"/>
      <c r="D932"/>
      <c r="E932"/>
      <c r="F932"/>
    </row>
    <row r="933" spans="1:6" x14ac:dyDescent="0.2">
      <c r="A933"/>
      <c r="B933"/>
      <c r="D933"/>
      <c r="E933"/>
      <c r="F933"/>
    </row>
    <row r="934" spans="1:6" x14ac:dyDescent="0.2">
      <c r="A934"/>
      <c r="B934"/>
      <c r="D934"/>
      <c r="E934"/>
      <c r="F934"/>
    </row>
    <row r="935" spans="1:6" x14ac:dyDescent="0.2">
      <c r="A935"/>
      <c r="B935"/>
      <c r="D935"/>
      <c r="E935"/>
      <c r="F935"/>
    </row>
    <row r="936" spans="1:6" x14ac:dyDescent="0.2">
      <c r="A936"/>
      <c r="B936"/>
      <c r="D936"/>
      <c r="E936"/>
      <c r="F936"/>
    </row>
    <row r="937" spans="1:6" x14ac:dyDescent="0.2">
      <c r="A937"/>
      <c r="B937"/>
      <c r="D937"/>
      <c r="E937"/>
      <c r="F937"/>
    </row>
    <row r="938" spans="1:6" x14ac:dyDescent="0.2">
      <c r="A938"/>
      <c r="B938"/>
      <c r="D938"/>
      <c r="E938"/>
      <c r="F938"/>
    </row>
    <row r="939" spans="1:6" x14ac:dyDescent="0.2">
      <c r="A939"/>
      <c r="B939"/>
      <c r="D939"/>
      <c r="E939"/>
      <c r="F939"/>
    </row>
    <row r="940" spans="1:6" x14ac:dyDescent="0.2">
      <c r="A940"/>
      <c r="B940"/>
      <c r="D940"/>
      <c r="E940"/>
      <c r="F940"/>
    </row>
    <row r="941" spans="1:6" x14ac:dyDescent="0.2">
      <c r="A941"/>
      <c r="B941"/>
      <c r="D941"/>
      <c r="E941"/>
      <c r="F941"/>
    </row>
    <row r="942" spans="1:6" x14ac:dyDescent="0.2">
      <c r="A942"/>
      <c r="B942"/>
      <c r="D942"/>
      <c r="E942"/>
      <c r="F942"/>
    </row>
    <row r="943" spans="1:6" x14ac:dyDescent="0.2">
      <c r="A943"/>
      <c r="B943"/>
      <c r="D943"/>
      <c r="E943"/>
      <c r="F943"/>
    </row>
    <row r="944" spans="1:6" x14ac:dyDescent="0.2">
      <c r="A944"/>
      <c r="B944"/>
      <c r="D944"/>
      <c r="E944"/>
      <c r="F944"/>
    </row>
    <row r="945" spans="1:6" x14ac:dyDescent="0.2">
      <c r="A945"/>
      <c r="B945"/>
      <c r="D945"/>
      <c r="E945"/>
      <c r="F945"/>
    </row>
    <row r="946" spans="1:6" x14ac:dyDescent="0.2">
      <c r="A946"/>
      <c r="B946"/>
      <c r="D946"/>
      <c r="E946"/>
      <c r="F946"/>
    </row>
    <row r="947" spans="1:6" x14ac:dyDescent="0.2">
      <c r="A947"/>
      <c r="B947"/>
      <c r="D947"/>
      <c r="E947"/>
      <c r="F947"/>
    </row>
    <row r="948" spans="1:6" x14ac:dyDescent="0.2">
      <c r="A948"/>
      <c r="B948"/>
      <c r="D948"/>
      <c r="E948"/>
      <c r="F948"/>
    </row>
    <row r="949" spans="1:6" x14ac:dyDescent="0.2">
      <c r="A949"/>
      <c r="B949"/>
      <c r="D949"/>
      <c r="E949"/>
      <c r="F949"/>
    </row>
    <row r="950" spans="1:6" x14ac:dyDescent="0.2">
      <c r="A950"/>
      <c r="B950"/>
      <c r="D950"/>
      <c r="E950"/>
      <c r="F950"/>
    </row>
    <row r="951" spans="1:6" x14ac:dyDescent="0.2">
      <c r="A951"/>
      <c r="B951"/>
      <c r="D951"/>
      <c r="E951"/>
      <c r="F951"/>
    </row>
    <row r="952" spans="1:6" x14ac:dyDescent="0.2">
      <c r="A952"/>
      <c r="B952"/>
      <c r="D952"/>
      <c r="E952"/>
      <c r="F952"/>
    </row>
    <row r="953" spans="1:6" x14ac:dyDescent="0.2">
      <c r="A953"/>
      <c r="B953"/>
      <c r="D953"/>
      <c r="E953"/>
      <c r="F953"/>
    </row>
    <row r="954" spans="1:6" x14ac:dyDescent="0.2">
      <c r="A954"/>
      <c r="B954"/>
      <c r="D954"/>
      <c r="E954"/>
      <c r="F954"/>
    </row>
    <row r="955" spans="1:6" x14ac:dyDescent="0.2">
      <c r="A955"/>
      <c r="B955"/>
      <c r="D955"/>
      <c r="E955"/>
      <c r="F955"/>
    </row>
    <row r="956" spans="1:6" x14ac:dyDescent="0.2">
      <c r="A956"/>
      <c r="B956"/>
      <c r="D956"/>
      <c r="E956"/>
      <c r="F956"/>
    </row>
    <row r="957" spans="1:6" x14ac:dyDescent="0.2">
      <c r="A957"/>
      <c r="B957"/>
      <c r="D957"/>
      <c r="E957"/>
      <c r="F957"/>
    </row>
    <row r="958" spans="1:6" x14ac:dyDescent="0.2">
      <c r="A958"/>
      <c r="B958"/>
      <c r="D958"/>
      <c r="E958"/>
      <c r="F958"/>
    </row>
    <row r="959" spans="1:6" x14ac:dyDescent="0.2">
      <c r="A959"/>
      <c r="B959"/>
      <c r="D959"/>
      <c r="E959"/>
      <c r="F959"/>
    </row>
    <row r="960" spans="1:6" x14ac:dyDescent="0.2">
      <c r="A960"/>
      <c r="B960"/>
      <c r="D960"/>
      <c r="E960"/>
      <c r="F960"/>
    </row>
    <row r="961" spans="1:6" x14ac:dyDescent="0.2">
      <c r="A961"/>
      <c r="B961"/>
      <c r="D961"/>
      <c r="E961"/>
      <c r="F961"/>
    </row>
    <row r="962" spans="1:6" x14ac:dyDescent="0.2">
      <c r="A962"/>
      <c r="B962"/>
      <c r="D962"/>
      <c r="E962"/>
      <c r="F962"/>
    </row>
    <row r="963" spans="1:6" x14ac:dyDescent="0.2">
      <c r="A963"/>
      <c r="B963"/>
      <c r="D963"/>
      <c r="E963"/>
      <c r="F963"/>
    </row>
    <row r="964" spans="1:6" x14ac:dyDescent="0.2">
      <c r="A964"/>
      <c r="B964"/>
      <c r="D964"/>
      <c r="E964"/>
      <c r="F964"/>
    </row>
    <row r="965" spans="1:6" x14ac:dyDescent="0.2">
      <c r="A965"/>
      <c r="B965"/>
      <c r="D965"/>
      <c r="E965"/>
      <c r="F965"/>
    </row>
    <row r="966" spans="1:6" x14ac:dyDescent="0.2">
      <c r="A966"/>
      <c r="B966"/>
      <c r="D966"/>
      <c r="E966"/>
      <c r="F966"/>
    </row>
    <row r="967" spans="1:6" x14ac:dyDescent="0.2">
      <c r="A967"/>
      <c r="B967"/>
      <c r="D967"/>
      <c r="E967"/>
      <c r="F967"/>
    </row>
    <row r="968" spans="1:6" x14ac:dyDescent="0.2">
      <c r="A968"/>
      <c r="B968"/>
      <c r="D968"/>
      <c r="E968"/>
      <c r="F968"/>
    </row>
    <row r="969" spans="1:6" x14ac:dyDescent="0.2">
      <c r="A969"/>
      <c r="B969"/>
      <c r="D969"/>
      <c r="E969"/>
      <c r="F969"/>
    </row>
    <row r="970" spans="1:6" x14ac:dyDescent="0.2">
      <c r="A970"/>
      <c r="B970"/>
      <c r="D970"/>
      <c r="E970"/>
      <c r="F970"/>
    </row>
    <row r="971" spans="1:6" x14ac:dyDescent="0.2">
      <c r="A971"/>
      <c r="B971"/>
      <c r="D971"/>
      <c r="E971"/>
      <c r="F971"/>
    </row>
    <row r="972" spans="1:6" x14ac:dyDescent="0.2">
      <c r="A972"/>
      <c r="B972"/>
      <c r="D972"/>
      <c r="E972"/>
      <c r="F972"/>
    </row>
    <row r="973" spans="1:6" x14ac:dyDescent="0.2">
      <c r="A973"/>
      <c r="B973"/>
      <c r="D973"/>
      <c r="E973"/>
      <c r="F973"/>
    </row>
    <row r="974" spans="1:6" x14ac:dyDescent="0.2">
      <c r="A974"/>
      <c r="B974"/>
      <c r="D974"/>
      <c r="E974"/>
      <c r="F974"/>
    </row>
    <row r="975" spans="1:6" x14ac:dyDescent="0.2">
      <c r="A975"/>
      <c r="B975"/>
      <c r="D975"/>
      <c r="E975"/>
      <c r="F975"/>
    </row>
    <row r="976" spans="1:6" x14ac:dyDescent="0.2">
      <c r="A976"/>
      <c r="B976"/>
      <c r="D976"/>
      <c r="E976"/>
      <c r="F976"/>
    </row>
    <row r="977" spans="1:6" x14ac:dyDescent="0.2">
      <c r="A977"/>
      <c r="B977"/>
      <c r="D977"/>
      <c r="E977"/>
      <c r="F977"/>
    </row>
    <row r="978" spans="1:6" x14ac:dyDescent="0.2">
      <c r="A978"/>
      <c r="B978"/>
      <c r="D978"/>
      <c r="E978"/>
      <c r="F978"/>
    </row>
    <row r="979" spans="1:6" x14ac:dyDescent="0.2">
      <c r="A979"/>
      <c r="B979"/>
      <c r="D979"/>
      <c r="E979"/>
      <c r="F979"/>
    </row>
    <row r="980" spans="1:6" x14ac:dyDescent="0.2">
      <c r="A980"/>
      <c r="B980"/>
      <c r="D980"/>
      <c r="E980"/>
      <c r="F980"/>
    </row>
    <row r="981" spans="1:6" x14ac:dyDescent="0.2">
      <c r="A981"/>
      <c r="B981"/>
      <c r="D981"/>
      <c r="E981"/>
      <c r="F981"/>
    </row>
    <row r="982" spans="1:6" x14ac:dyDescent="0.2">
      <c r="A982"/>
      <c r="B982"/>
      <c r="D982"/>
      <c r="E982"/>
      <c r="F982"/>
    </row>
    <row r="983" spans="1:6" x14ac:dyDescent="0.2">
      <c r="A983"/>
      <c r="B983"/>
      <c r="D983"/>
      <c r="E983"/>
      <c r="F983"/>
    </row>
    <row r="984" spans="1:6" x14ac:dyDescent="0.2">
      <c r="A984"/>
      <c r="B984"/>
      <c r="D984"/>
      <c r="E984"/>
      <c r="F984"/>
    </row>
    <row r="985" spans="1:6" x14ac:dyDescent="0.2">
      <c r="A985"/>
      <c r="B985"/>
      <c r="D985"/>
      <c r="E985"/>
      <c r="F985"/>
    </row>
    <row r="986" spans="1:6" x14ac:dyDescent="0.2">
      <c r="A986"/>
      <c r="B986"/>
      <c r="D986"/>
      <c r="E986"/>
      <c r="F986"/>
    </row>
    <row r="987" spans="1:6" x14ac:dyDescent="0.2">
      <c r="A987"/>
      <c r="B987"/>
      <c r="D987"/>
      <c r="E987"/>
      <c r="F987"/>
    </row>
    <row r="988" spans="1:6" x14ac:dyDescent="0.2">
      <c r="A988"/>
      <c r="B988"/>
      <c r="D988"/>
      <c r="E988"/>
      <c r="F988"/>
    </row>
    <row r="989" spans="1:6" x14ac:dyDescent="0.2">
      <c r="A989"/>
      <c r="B989"/>
      <c r="D989"/>
      <c r="E989"/>
      <c r="F989"/>
    </row>
    <row r="990" spans="1:6" x14ac:dyDescent="0.2">
      <c r="A990"/>
      <c r="B990"/>
      <c r="D990"/>
      <c r="E990"/>
      <c r="F990"/>
    </row>
    <row r="991" spans="1:6" x14ac:dyDescent="0.2">
      <c r="A991"/>
      <c r="B991"/>
      <c r="D991"/>
      <c r="E991"/>
      <c r="F991"/>
    </row>
    <row r="992" spans="1:6" x14ac:dyDescent="0.2">
      <c r="A992"/>
      <c r="B992"/>
      <c r="D992"/>
      <c r="E992"/>
      <c r="F992"/>
    </row>
    <row r="993" spans="1:6" x14ac:dyDescent="0.2">
      <c r="A993"/>
      <c r="B993"/>
      <c r="D993"/>
      <c r="E993"/>
      <c r="F993"/>
    </row>
    <row r="994" spans="1:6" x14ac:dyDescent="0.2">
      <c r="A994"/>
      <c r="B994"/>
      <c r="D994"/>
      <c r="E994"/>
      <c r="F994"/>
    </row>
    <row r="995" spans="1:6" x14ac:dyDescent="0.2">
      <c r="A995"/>
      <c r="B995"/>
      <c r="D995"/>
      <c r="E995"/>
      <c r="F995"/>
    </row>
    <row r="996" spans="1:6" x14ac:dyDescent="0.2">
      <c r="A996"/>
      <c r="B996"/>
      <c r="D996"/>
      <c r="E996"/>
      <c r="F996"/>
    </row>
    <row r="997" spans="1:6" x14ac:dyDescent="0.2">
      <c r="A997"/>
      <c r="B997"/>
      <c r="D997"/>
      <c r="E997"/>
      <c r="F997"/>
    </row>
    <row r="998" spans="1:6" x14ac:dyDescent="0.2">
      <c r="A998"/>
      <c r="B998"/>
      <c r="D998"/>
      <c r="E998"/>
      <c r="F998"/>
    </row>
    <row r="999" spans="1:6" x14ac:dyDescent="0.2">
      <c r="A999"/>
      <c r="B999"/>
      <c r="D999"/>
      <c r="E999"/>
      <c r="F999"/>
    </row>
    <row r="1000" spans="1:6" x14ac:dyDescent="0.2">
      <c r="A1000"/>
      <c r="B1000"/>
      <c r="D1000"/>
      <c r="E1000"/>
      <c r="F1000"/>
    </row>
    <row r="1001" spans="1:6" x14ac:dyDescent="0.2">
      <c r="A1001"/>
      <c r="B1001"/>
      <c r="D1001"/>
      <c r="E1001"/>
      <c r="F1001"/>
    </row>
    <row r="1002" spans="1:6" x14ac:dyDescent="0.2">
      <c r="A1002"/>
      <c r="B1002"/>
      <c r="D1002"/>
      <c r="E1002"/>
      <c r="F1002"/>
    </row>
    <row r="1003" spans="1:6" x14ac:dyDescent="0.2">
      <c r="A1003"/>
      <c r="B1003"/>
      <c r="D1003"/>
      <c r="E1003"/>
      <c r="F1003"/>
    </row>
    <row r="1004" spans="1:6" x14ac:dyDescent="0.2">
      <c r="A1004"/>
      <c r="B1004"/>
      <c r="D1004"/>
      <c r="E1004"/>
      <c r="F1004"/>
    </row>
    <row r="1005" spans="1:6" x14ac:dyDescent="0.2">
      <c r="A1005"/>
      <c r="B1005"/>
      <c r="D1005"/>
      <c r="E1005"/>
      <c r="F1005"/>
    </row>
    <row r="1006" spans="1:6" x14ac:dyDescent="0.2">
      <c r="A1006"/>
      <c r="B1006"/>
      <c r="D1006"/>
      <c r="E1006"/>
      <c r="F1006"/>
    </row>
    <row r="1007" spans="1:6" x14ac:dyDescent="0.2">
      <c r="A1007"/>
      <c r="B1007"/>
      <c r="D1007"/>
      <c r="E1007"/>
      <c r="F1007"/>
    </row>
    <row r="1008" spans="1:6" x14ac:dyDescent="0.2">
      <c r="A1008"/>
      <c r="B1008"/>
      <c r="D1008"/>
      <c r="E1008"/>
      <c r="F1008"/>
    </row>
    <row r="1009" spans="1:6" x14ac:dyDescent="0.2">
      <c r="A1009"/>
      <c r="B1009"/>
      <c r="D1009"/>
      <c r="E1009"/>
      <c r="F1009"/>
    </row>
    <row r="1010" spans="1:6" x14ac:dyDescent="0.2">
      <c r="A1010"/>
      <c r="B1010"/>
      <c r="D1010"/>
      <c r="E1010"/>
      <c r="F1010"/>
    </row>
    <row r="1011" spans="1:6" x14ac:dyDescent="0.2">
      <c r="A1011"/>
      <c r="B1011"/>
      <c r="D1011"/>
      <c r="E1011"/>
      <c r="F1011"/>
    </row>
    <row r="1012" spans="1:6" x14ac:dyDescent="0.2">
      <c r="A1012"/>
      <c r="B1012"/>
      <c r="D1012"/>
      <c r="E1012"/>
      <c r="F1012"/>
    </row>
    <row r="1013" spans="1:6" x14ac:dyDescent="0.2">
      <c r="A1013"/>
      <c r="B1013"/>
      <c r="D1013"/>
      <c r="E1013"/>
      <c r="F1013"/>
    </row>
    <row r="1014" spans="1:6" x14ac:dyDescent="0.2">
      <c r="A1014"/>
      <c r="B1014"/>
      <c r="D1014"/>
      <c r="E1014"/>
      <c r="F1014"/>
    </row>
    <row r="1015" spans="1:6" x14ac:dyDescent="0.2">
      <c r="A1015"/>
      <c r="B1015"/>
      <c r="D1015"/>
      <c r="E1015"/>
      <c r="F1015"/>
    </row>
    <row r="1016" spans="1:6" x14ac:dyDescent="0.2">
      <c r="A1016"/>
      <c r="B1016"/>
      <c r="D1016"/>
      <c r="E1016"/>
      <c r="F1016"/>
    </row>
    <row r="1017" spans="1:6" x14ac:dyDescent="0.2">
      <c r="A1017"/>
      <c r="B1017"/>
      <c r="D1017"/>
      <c r="E1017"/>
      <c r="F1017"/>
    </row>
    <row r="1018" spans="1:6" x14ac:dyDescent="0.2">
      <c r="A1018"/>
      <c r="B1018"/>
      <c r="D1018"/>
      <c r="E1018"/>
      <c r="F1018"/>
    </row>
    <row r="1019" spans="1:6" x14ac:dyDescent="0.2">
      <c r="A1019"/>
      <c r="B1019"/>
      <c r="D1019"/>
      <c r="E1019"/>
      <c r="F1019"/>
    </row>
    <row r="1020" spans="1:6" x14ac:dyDescent="0.2">
      <c r="A1020"/>
      <c r="B1020"/>
      <c r="D1020"/>
      <c r="E1020"/>
      <c r="F1020"/>
    </row>
    <row r="1021" spans="1:6" x14ac:dyDescent="0.2">
      <c r="A1021"/>
      <c r="B1021"/>
      <c r="D1021"/>
      <c r="E1021"/>
      <c r="F1021"/>
    </row>
    <row r="1022" spans="1:6" x14ac:dyDescent="0.2">
      <c r="A1022"/>
      <c r="B1022"/>
      <c r="D1022"/>
      <c r="E1022"/>
      <c r="F1022"/>
    </row>
    <row r="1023" spans="1:6" x14ac:dyDescent="0.2">
      <c r="A1023"/>
      <c r="B1023"/>
      <c r="D1023"/>
      <c r="E1023"/>
      <c r="F1023"/>
    </row>
    <row r="1024" spans="1:6" x14ac:dyDescent="0.2">
      <c r="A1024"/>
      <c r="B1024"/>
      <c r="D1024"/>
      <c r="E1024"/>
      <c r="F1024"/>
    </row>
    <row r="1025" spans="1:6" x14ac:dyDescent="0.2">
      <c r="A1025"/>
      <c r="B1025"/>
      <c r="D1025"/>
      <c r="E1025"/>
      <c r="F1025"/>
    </row>
    <row r="1026" spans="1:6" x14ac:dyDescent="0.2">
      <c r="A1026"/>
      <c r="B1026"/>
      <c r="D1026"/>
      <c r="E1026"/>
      <c r="F1026"/>
    </row>
    <row r="1027" spans="1:6" x14ac:dyDescent="0.2">
      <c r="A1027"/>
      <c r="B1027"/>
      <c r="D1027"/>
      <c r="E1027"/>
      <c r="F1027"/>
    </row>
    <row r="1028" spans="1:6" x14ac:dyDescent="0.2">
      <c r="A1028"/>
      <c r="B1028"/>
      <c r="D1028"/>
      <c r="E1028"/>
      <c r="F1028"/>
    </row>
    <row r="1029" spans="1:6" x14ac:dyDescent="0.2">
      <c r="A1029"/>
      <c r="B1029"/>
      <c r="D1029"/>
      <c r="E1029"/>
      <c r="F1029"/>
    </row>
    <row r="1030" spans="1:6" x14ac:dyDescent="0.2">
      <c r="A1030"/>
      <c r="B1030"/>
      <c r="D1030"/>
      <c r="E1030"/>
      <c r="F1030"/>
    </row>
    <row r="1031" spans="1:6" x14ac:dyDescent="0.2">
      <c r="A1031"/>
      <c r="B1031"/>
      <c r="D1031"/>
      <c r="E1031"/>
      <c r="F1031"/>
    </row>
    <row r="1032" spans="1:6" x14ac:dyDescent="0.2">
      <c r="A1032"/>
      <c r="B1032"/>
      <c r="D1032"/>
      <c r="E1032"/>
      <c r="F1032"/>
    </row>
    <row r="1033" spans="1:6" x14ac:dyDescent="0.2">
      <c r="A1033"/>
      <c r="B1033"/>
      <c r="D1033"/>
      <c r="E1033"/>
      <c r="F1033"/>
    </row>
    <row r="1034" spans="1:6" x14ac:dyDescent="0.2">
      <c r="A1034"/>
      <c r="B1034"/>
      <c r="D1034"/>
      <c r="E1034"/>
      <c r="F1034"/>
    </row>
    <row r="1035" spans="1:6" x14ac:dyDescent="0.2">
      <c r="A1035"/>
      <c r="B1035"/>
      <c r="D1035"/>
      <c r="E1035"/>
      <c r="F1035"/>
    </row>
    <row r="1036" spans="1:6" x14ac:dyDescent="0.2">
      <c r="A1036"/>
      <c r="B1036"/>
      <c r="D1036"/>
      <c r="E1036"/>
      <c r="F1036"/>
    </row>
    <row r="1037" spans="1:6" x14ac:dyDescent="0.2">
      <c r="A1037"/>
      <c r="B1037"/>
      <c r="D1037"/>
      <c r="E1037"/>
      <c r="F1037"/>
    </row>
    <row r="1038" spans="1:6" x14ac:dyDescent="0.2">
      <c r="A1038"/>
      <c r="B1038"/>
      <c r="D1038"/>
      <c r="E1038"/>
      <c r="F1038"/>
    </row>
    <row r="1039" spans="1:6" x14ac:dyDescent="0.2">
      <c r="A1039"/>
      <c r="B1039"/>
      <c r="D1039"/>
      <c r="E1039"/>
      <c r="F1039"/>
    </row>
    <row r="1040" spans="1:6" x14ac:dyDescent="0.2">
      <c r="A1040"/>
      <c r="B1040"/>
      <c r="D1040"/>
      <c r="E1040"/>
      <c r="F1040"/>
    </row>
    <row r="1041" spans="1:6" x14ac:dyDescent="0.2">
      <c r="A1041"/>
      <c r="B1041"/>
      <c r="D1041"/>
      <c r="E1041"/>
      <c r="F1041"/>
    </row>
    <row r="1042" spans="1:6" x14ac:dyDescent="0.2">
      <c r="A1042"/>
      <c r="B1042"/>
      <c r="D1042"/>
      <c r="E1042"/>
      <c r="F1042"/>
    </row>
    <row r="1043" spans="1:6" x14ac:dyDescent="0.2">
      <c r="A1043"/>
      <c r="B1043"/>
      <c r="D1043"/>
      <c r="E1043"/>
      <c r="F1043"/>
    </row>
    <row r="1044" spans="1:6" x14ac:dyDescent="0.2">
      <c r="A1044"/>
      <c r="B1044"/>
      <c r="D1044"/>
      <c r="E1044"/>
      <c r="F1044"/>
    </row>
    <row r="1045" spans="1:6" x14ac:dyDescent="0.2">
      <c r="A1045"/>
      <c r="B1045"/>
      <c r="D1045"/>
      <c r="E1045"/>
      <c r="F1045"/>
    </row>
    <row r="1046" spans="1:6" x14ac:dyDescent="0.2">
      <c r="A1046"/>
      <c r="B1046"/>
      <c r="D1046"/>
      <c r="E1046"/>
      <c r="F1046"/>
    </row>
    <row r="1047" spans="1:6" x14ac:dyDescent="0.2">
      <c r="A1047"/>
      <c r="B1047"/>
      <c r="D1047"/>
      <c r="E1047"/>
      <c r="F1047"/>
    </row>
    <row r="1048" spans="1:6" x14ac:dyDescent="0.2">
      <c r="A1048"/>
      <c r="B1048"/>
      <c r="D1048"/>
      <c r="E1048"/>
      <c r="F1048"/>
    </row>
    <row r="1049" spans="1:6" x14ac:dyDescent="0.2">
      <c r="A1049"/>
      <c r="B1049"/>
      <c r="D1049"/>
      <c r="E1049"/>
      <c r="F1049"/>
    </row>
    <row r="1050" spans="1:6" x14ac:dyDescent="0.2">
      <c r="A1050"/>
      <c r="B1050"/>
      <c r="D1050"/>
      <c r="E1050"/>
      <c r="F1050"/>
    </row>
    <row r="1051" spans="1:6" x14ac:dyDescent="0.2">
      <c r="A1051"/>
      <c r="B1051"/>
      <c r="D1051"/>
      <c r="E1051"/>
      <c r="F1051"/>
    </row>
    <row r="1052" spans="1:6" x14ac:dyDescent="0.2">
      <c r="A1052"/>
      <c r="B1052"/>
      <c r="D1052"/>
      <c r="E1052"/>
      <c r="F1052"/>
    </row>
    <row r="1053" spans="1:6" x14ac:dyDescent="0.2">
      <c r="A1053"/>
      <c r="B1053"/>
      <c r="D1053"/>
      <c r="E1053"/>
      <c r="F1053"/>
    </row>
    <row r="1054" spans="1:6" x14ac:dyDescent="0.2">
      <c r="A1054"/>
      <c r="B1054"/>
      <c r="D1054"/>
      <c r="E1054"/>
      <c r="F1054"/>
    </row>
    <row r="1055" spans="1:6" x14ac:dyDescent="0.2">
      <c r="A1055"/>
      <c r="B1055"/>
      <c r="D1055"/>
      <c r="E1055"/>
      <c r="F1055"/>
    </row>
    <row r="1056" spans="1:6" x14ac:dyDescent="0.2">
      <c r="A1056"/>
      <c r="B1056"/>
      <c r="D1056"/>
      <c r="E1056"/>
      <c r="F1056"/>
    </row>
    <row r="1057" spans="1:6" x14ac:dyDescent="0.2">
      <c r="A1057"/>
      <c r="B1057"/>
      <c r="D1057"/>
      <c r="E1057"/>
      <c r="F1057"/>
    </row>
    <row r="1058" spans="1:6" x14ac:dyDescent="0.2">
      <c r="A1058"/>
      <c r="B1058"/>
      <c r="D1058"/>
      <c r="E1058"/>
      <c r="F1058"/>
    </row>
    <row r="1059" spans="1:6" x14ac:dyDescent="0.2">
      <c r="A1059"/>
      <c r="B1059"/>
      <c r="D1059"/>
      <c r="E1059"/>
      <c r="F1059"/>
    </row>
    <row r="1060" spans="1:6" x14ac:dyDescent="0.2">
      <c r="A1060"/>
      <c r="B1060"/>
      <c r="D1060"/>
      <c r="E1060"/>
      <c r="F1060"/>
    </row>
    <row r="1061" spans="1:6" x14ac:dyDescent="0.2">
      <c r="A1061"/>
      <c r="B1061"/>
      <c r="D1061"/>
      <c r="E1061"/>
      <c r="F1061"/>
    </row>
    <row r="1062" spans="1:6" x14ac:dyDescent="0.2">
      <c r="A1062"/>
      <c r="B1062"/>
      <c r="D1062"/>
      <c r="E1062"/>
      <c r="F1062"/>
    </row>
    <row r="1063" spans="1:6" x14ac:dyDescent="0.2">
      <c r="A1063"/>
      <c r="B1063"/>
      <c r="D1063"/>
      <c r="E1063"/>
      <c r="F1063"/>
    </row>
    <row r="1064" spans="1:6" x14ac:dyDescent="0.2">
      <c r="A1064"/>
      <c r="B1064"/>
      <c r="D1064"/>
      <c r="E1064"/>
      <c r="F1064"/>
    </row>
    <row r="1065" spans="1:6" x14ac:dyDescent="0.2">
      <c r="A1065"/>
      <c r="B1065"/>
      <c r="D1065"/>
      <c r="E1065"/>
      <c r="F1065"/>
    </row>
    <row r="1066" spans="1:6" x14ac:dyDescent="0.2">
      <c r="A1066"/>
      <c r="B1066"/>
      <c r="D1066"/>
      <c r="E1066"/>
      <c r="F1066"/>
    </row>
    <row r="1067" spans="1:6" x14ac:dyDescent="0.2">
      <c r="A1067"/>
      <c r="B1067"/>
      <c r="D1067"/>
      <c r="E1067"/>
      <c r="F1067"/>
    </row>
    <row r="1068" spans="1:6" x14ac:dyDescent="0.2">
      <c r="A1068"/>
      <c r="B1068"/>
      <c r="D1068"/>
      <c r="E1068"/>
      <c r="F1068"/>
    </row>
    <row r="1069" spans="1:6" x14ac:dyDescent="0.2">
      <c r="A1069"/>
      <c r="B1069"/>
      <c r="D1069"/>
      <c r="E1069"/>
      <c r="F1069"/>
    </row>
    <row r="1070" spans="1:6" x14ac:dyDescent="0.2">
      <c r="A1070"/>
      <c r="B1070"/>
      <c r="D1070"/>
      <c r="E1070"/>
      <c r="F1070"/>
    </row>
    <row r="1071" spans="1:6" x14ac:dyDescent="0.2">
      <c r="A1071"/>
      <c r="B1071"/>
      <c r="D1071"/>
      <c r="E1071"/>
      <c r="F1071"/>
    </row>
    <row r="1072" spans="1:6" x14ac:dyDescent="0.2">
      <c r="A1072"/>
      <c r="B1072"/>
      <c r="D1072"/>
      <c r="E1072"/>
      <c r="F1072"/>
    </row>
    <row r="1073" spans="1:6" x14ac:dyDescent="0.2">
      <c r="A1073"/>
      <c r="B1073"/>
      <c r="D1073"/>
      <c r="E1073"/>
      <c r="F1073"/>
    </row>
    <row r="1074" spans="1:6" x14ac:dyDescent="0.2">
      <c r="A1074"/>
      <c r="B1074"/>
      <c r="D1074"/>
      <c r="E1074"/>
      <c r="F1074"/>
    </row>
    <row r="1075" spans="1:6" x14ac:dyDescent="0.2">
      <c r="A1075"/>
      <c r="B1075"/>
      <c r="D1075"/>
      <c r="E1075"/>
      <c r="F1075"/>
    </row>
    <row r="1076" spans="1:6" x14ac:dyDescent="0.2">
      <c r="A1076"/>
      <c r="B1076"/>
      <c r="D1076"/>
      <c r="E1076"/>
      <c r="F1076"/>
    </row>
    <row r="1077" spans="1:6" x14ac:dyDescent="0.2">
      <c r="A1077"/>
      <c r="B1077"/>
      <c r="D1077"/>
      <c r="E1077"/>
      <c r="F1077"/>
    </row>
    <row r="1078" spans="1:6" x14ac:dyDescent="0.2">
      <c r="A1078"/>
      <c r="B1078"/>
      <c r="D1078"/>
      <c r="E1078"/>
      <c r="F1078"/>
    </row>
    <row r="1079" spans="1:6" x14ac:dyDescent="0.2">
      <c r="A1079"/>
      <c r="B1079"/>
      <c r="D1079"/>
      <c r="E1079"/>
      <c r="F1079"/>
    </row>
    <row r="1080" spans="1:6" x14ac:dyDescent="0.2">
      <c r="A1080"/>
      <c r="B1080"/>
      <c r="D1080"/>
      <c r="E1080"/>
      <c r="F1080"/>
    </row>
    <row r="1081" spans="1:6" x14ac:dyDescent="0.2">
      <c r="A1081"/>
      <c r="B1081"/>
      <c r="D1081"/>
      <c r="E1081"/>
      <c r="F1081"/>
    </row>
    <row r="1082" spans="1:6" x14ac:dyDescent="0.2">
      <c r="A1082"/>
      <c r="B1082"/>
      <c r="D1082"/>
      <c r="E1082"/>
      <c r="F1082"/>
    </row>
    <row r="1083" spans="1:6" x14ac:dyDescent="0.2">
      <c r="A1083"/>
      <c r="B1083"/>
      <c r="D1083"/>
      <c r="E1083"/>
      <c r="F1083"/>
    </row>
    <row r="1084" spans="1:6" x14ac:dyDescent="0.2">
      <c r="A1084"/>
      <c r="B1084"/>
      <c r="D1084"/>
      <c r="E1084"/>
      <c r="F1084"/>
    </row>
    <row r="1085" spans="1:6" x14ac:dyDescent="0.2">
      <c r="A1085"/>
      <c r="B1085"/>
      <c r="D1085"/>
      <c r="E1085"/>
      <c r="F1085"/>
    </row>
    <row r="1086" spans="1:6" x14ac:dyDescent="0.2">
      <c r="A1086"/>
      <c r="B1086"/>
      <c r="D1086"/>
      <c r="E1086"/>
      <c r="F1086"/>
    </row>
    <row r="1087" spans="1:6" x14ac:dyDescent="0.2">
      <c r="A1087"/>
      <c r="B1087"/>
      <c r="D1087"/>
      <c r="E1087"/>
      <c r="F1087"/>
    </row>
    <row r="1088" spans="1:6" x14ac:dyDescent="0.2">
      <c r="A1088"/>
      <c r="B1088"/>
      <c r="D1088"/>
      <c r="E1088"/>
      <c r="F1088"/>
    </row>
    <row r="1089" spans="1:6" x14ac:dyDescent="0.2">
      <c r="A1089"/>
      <c r="B1089"/>
      <c r="D1089"/>
      <c r="E1089"/>
      <c r="F1089"/>
    </row>
    <row r="1090" spans="1:6" x14ac:dyDescent="0.2">
      <c r="A1090"/>
      <c r="B1090"/>
      <c r="D1090"/>
      <c r="E1090"/>
      <c r="F1090"/>
    </row>
    <row r="1091" spans="1:6" x14ac:dyDescent="0.2">
      <c r="A1091"/>
      <c r="B1091"/>
      <c r="D1091"/>
      <c r="E1091"/>
      <c r="F1091"/>
    </row>
    <row r="1092" spans="1:6" x14ac:dyDescent="0.2">
      <c r="A1092"/>
      <c r="B1092"/>
      <c r="D1092"/>
      <c r="E1092"/>
      <c r="F1092"/>
    </row>
    <row r="1093" spans="1:6" x14ac:dyDescent="0.2">
      <c r="A1093"/>
      <c r="B1093"/>
      <c r="D1093"/>
      <c r="E1093"/>
      <c r="F1093"/>
    </row>
    <row r="1094" spans="1:6" x14ac:dyDescent="0.2">
      <c r="A1094"/>
      <c r="B1094"/>
      <c r="D1094"/>
      <c r="E1094"/>
      <c r="F1094"/>
    </row>
    <row r="1095" spans="1:6" x14ac:dyDescent="0.2">
      <c r="A1095"/>
      <c r="B1095"/>
      <c r="D1095"/>
      <c r="E1095"/>
      <c r="F1095"/>
    </row>
    <row r="1096" spans="1:6" x14ac:dyDescent="0.2">
      <c r="A1096"/>
      <c r="B1096"/>
      <c r="D1096"/>
      <c r="E1096"/>
      <c r="F1096"/>
    </row>
    <row r="1097" spans="1:6" x14ac:dyDescent="0.2">
      <c r="A1097"/>
      <c r="B1097"/>
      <c r="D1097"/>
      <c r="E1097"/>
      <c r="F1097"/>
    </row>
    <row r="1098" spans="1:6" x14ac:dyDescent="0.2">
      <c r="A1098"/>
      <c r="B1098"/>
      <c r="D1098"/>
      <c r="E1098"/>
      <c r="F1098"/>
    </row>
    <row r="1099" spans="1:6" x14ac:dyDescent="0.2">
      <c r="A1099"/>
      <c r="B1099"/>
      <c r="D1099"/>
      <c r="E1099"/>
      <c r="F1099"/>
    </row>
    <row r="1100" spans="1:6" x14ac:dyDescent="0.2">
      <c r="A1100"/>
      <c r="B1100"/>
      <c r="D1100"/>
      <c r="E1100"/>
      <c r="F1100"/>
    </row>
    <row r="1101" spans="1:6" x14ac:dyDescent="0.2">
      <c r="A1101"/>
      <c r="B1101"/>
      <c r="D1101"/>
      <c r="E1101"/>
      <c r="F1101"/>
    </row>
    <row r="1102" spans="1:6" x14ac:dyDescent="0.2">
      <c r="A1102"/>
      <c r="B1102"/>
      <c r="D1102"/>
      <c r="E1102"/>
      <c r="F1102"/>
    </row>
    <row r="1103" spans="1:6" x14ac:dyDescent="0.2">
      <c r="A1103"/>
      <c r="B1103"/>
      <c r="D1103"/>
      <c r="E1103"/>
      <c r="F1103"/>
    </row>
    <row r="1104" spans="1:6" x14ac:dyDescent="0.2">
      <c r="A1104"/>
      <c r="B1104"/>
      <c r="D1104"/>
      <c r="E1104"/>
      <c r="F1104"/>
    </row>
    <row r="1105" spans="1:6" x14ac:dyDescent="0.2">
      <c r="A1105"/>
      <c r="B1105"/>
      <c r="D1105"/>
      <c r="E1105"/>
      <c r="F1105"/>
    </row>
    <row r="1106" spans="1:6" x14ac:dyDescent="0.2">
      <c r="A1106"/>
      <c r="B1106"/>
      <c r="D1106"/>
      <c r="E1106"/>
      <c r="F1106"/>
    </row>
    <row r="1107" spans="1:6" x14ac:dyDescent="0.2">
      <c r="A1107"/>
      <c r="B1107"/>
      <c r="D1107"/>
      <c r="E1107"/>
      <c r="F1107"/>
    </row>
    <row r="1108" spans="1:6" x14ac:dyDescent="0.2">
      <c r="A1108"/>
      <c r="B1108"/>
      <c r="D1108"/>
      <c r="E1108"/>
      <c r="F1108"/>
    </row>
    <row r="1109" spans="1:6" x14ac:dyDescent="0.2">
      <c r="A1109"/>
      <c r="B1109"/>
      <c r="D1109"/>
      <c r="E1109"/>
      <c r="F1109"/>
    </row>
    <row r="1110" spans="1:6" x14ac:dyDescent="0.2">
      <c r="A1110"/>
      <c r="B1110"/>
      <c r="D1110"/>
      <c r="E1110"/>
      <c r="F1110"/>
    </row>
    <row r="1111" spans="1:6" x14ac:dyDescent="0.2">
      <c r="A1111"/>
      <c r="B1111"/>
      <c r="D1111"/>
      <c r="E1111"/>
      <c r="F1111"/>
    </row>
    <row r="1112" spans="1:6" x14ac:dyDescent="0.2">
      <c r="A1112"/>
      <c r="B1112"/>
      <c r="D1112"/>
      <c r="E1112"/>
      <c r="F1112"/>
    </row>
    <row r="1113" spans="1:6" x14ac:dyDescent="0.2">
      <c r="A1113"/>
      <c r="B1113"/>
      <c r="D1113"/>
      <c r="E1113"/>
      <c r="F1113"/>
    </row>
    <row r="1114" spans="1:6" x14ac:dyDescent="0.2">
      <c r="A1114"/>
      <c r="B1114"/>
      <c r="D1114"/>
      <c r="E1114"/>
      <c r="F1114"/>
    </row>
    <row r="1115" spans="1:6" x14ac:dyDescent="0.2">
      <c r="A1115"/>
      <c r="B1115"/>
      <c r="D1115"/>
      <c r="E1115"/>
      <c r="F1115"/>
    </row>
    <row r="1116" spans="1:6" x14ac:dyDescent="0.2">
      <c r="A1116"/>
      <c r="B1116"/>
      <c r="D1116"/>
      <c r="E1116"/>
      <c r="F1116"/>
    </row>
    <row r="1117" spans="1:6" x14ac:dyDescent="0.2">
      <c r="A1117"/>
      <c r="B1117"/>
      <c r="D1117"/>
      <c r="E1117"/>
      <c r="F1117"/>
    </row>
    <row r="1118" spans="1:6" x14ac:dyDescent="0.2">
      <c r="A1118"/>
      <c r="B1118"/>
      <c r="D1118"/>
      <c r="E1118"/>
      <c r="F1118"/>
    </row>
    <row r="1119" spans="1:6" x14ac:dyDescent="0.2">
      <c r="A1119"/>
      <c r="B1119"/>
      <c r="D1119"/>
      <c r="E1119"/>
      <c r="F1119"/>
    </row>
    <row r="1120" spans="1:6" x14ac:dyDescent="0.2">
      <c r="A1120"/>
      <c r="B1120"/>
      <c r="D1120"/>
      <c r="E1120"/>
      <c r="F1120"/>
    </row>
    <row r="1121" spans="1:6" x14ac:dyDescent="0.2">
      <c r="A1121"/>
      <c r="B1121"/>
      <c r="D1121"/>
      <c r="E1121"/>
      <c r="F1121"/>
    </row>
    <row r="1122" spans="1:6" x14ac:dyDescent="0.2">
      <c r="A1122"/>
      <c r="B1122"/>
      <c r="D1122"/>
      <c r="E1122"/>
      <c r="F1122"/>
    </row>
    <row r="1123" spans="1:6" x14ac:dyDescent="0.2">
      <c r="A1123"/>
      <c r="B1123"/>
      <c r="D1123"/>
      <c r="E1123"/>
      <c r="F1123"/>
    </row>
    <row r="1124" spans="1:6" x14ac:dyDescent="0.2">
      <c r="A1124"/>
      <c r="B1124"/>
      <c r="D1124"/>
      <c r="E1124"/>
      <c r="F1124"/>
    </row>
    <row r="1125" spans="1:6" x14ac:dyDescent="0.2">
      <c r="A1125"/>
      <c r="B1125"/>
      <c r="D1125"/>
      <c r="E1125"/>
      <c r="F1125"/>
    </row>
    <row r="1126" spans="1:6" x14ac:dyDescent="0.2">
      <c r="A1126"/>
      <c r="B1126"/>
      <c r="D1126"/>
      <c r="E1126"/>
      <c r="F1126"/>
    </row>
    <row r="1127" spans="1:6" x14ac:dyDescent="0.2">
      <c r="A1127"/>
      <c r="B1127"/>
      <c r="D1127"/>
      <c r="E1127"/>
      <c r="F1127"/>
    </row>
    <row r="1128" spans="1:6" x14ac:dyDescent="0.2">
      <c r="A1128"/>
      <c r="B1128"/>
      <c r="D1128"/>
      <c r="E1128"/>
      <c r="F1128"/>
    </row>
    <row r="1129" spans="1:6" x14ac:dyDescent="0.2">
      <c r="A1129"/>
      <c r="B1129"/>
      <c r="D1129"/>
      <c r="E1129"/>
      <c r="F1129"/>
    </row>
    <row r="1130" spans="1:6" x14ac:dyDescent="0.2">
      <c r="A1130"/>
      <c r="B1130"/>
      <c r="D1130"/>
      <c r="E1130"/>
      <c r="F1130"/>
    </row>
    <row r="1131" spans="1:6" x14ac:dyDescent="0.2">
      <c r="A1131"/>
      <c r="B1131"/>
      <c r="D1131"/>
      <c r="E1131"/>
      <c r="F1131"/>
    </row>
    <row r="1132" spans="1:6" x14ac:dyDescent="0.2">
      <c r="A1132"/>
      <c r="B1132"/>
      <c r="D1132"/>
      <c r="E1132"/>
      <c r="F1132"/>
    </row>
    <row r="1133" spans="1:6" x14ac:dyDescent="0.2">
      <c r="A1133"/>
      <c r="B1133"/>
      <c r="D1133"/>
      <c r="E1133"/>
      <c r="F1133"/>
    </row>
    <row r="1134" spans="1:6" x14ac:dyDescent="0.2">
      <c r="A1134"/>
      <c r="B1134"/>
      <c r="D1134"/>
      <c r="E1134"/>
      <c r="F1134"/>
    </row>
    <row r="1135" spans="1:6" x14ac:dyDescent="0.2">
      <c r="A1135"/>
      <c r="B1135"/>
      <c r="D1135"/>
      <c r="E1135"/>
      <c r="F1135"/>
    </row>
    <row r="1136" spans="1:6" x14ac:dyDescent="0.2">
      <c r="A1136"/>
      <c r="B1136"/>
      <c r="D1136"/>
      <c r="E1136"/>
      <c r="F1136"/>
    </row>
    <row r="1137" spans="1:6" x14ac:dyDescent="0.2">
      <c r="A1137"/>
      <c r="B1137"/>
      <c r="D1137"/>
      <c r="E1137"/>
      <c r="F1137"/>
    </row>
    <row r="1138" spans="1:6" x14ac:dyDescent="0.2">
      <c r="A1138"/>
      <c r="B1138"/>
      <c r="D1138"/>
      <c r="E1138"/>
      <c r="F1138"/>
    </row>
    <row r="1139" spans="1:6" x14ac:dyDescent="0.2">
      <c r="A1139"/>
      <c r="B1139"/>
      <c r="D1139"/>
      <c r="E1139"/>
      <c r="F1139"/>
    </row>
    <row r="1140" spans="1:6" x14ac:dyDescent="0.2">
      <c r="A1140"/>
      <c r="B1140"/>
      <c r="D1140"/>
      <c r="E1140"/>
      <c r="F1140"/>
    </row>
    <row r="1141" spans="1:6" x14ac:dyDescent="0.2">
      <c r="A1141"/>
      <c r="B1141"/>
      <c r="D1141"/>
      <c r="E1141"/>
      <c r="F1141"/>
    </row>
    <row r="1142" spans="1:6" x14ac:dyDescent="0.2">
      <c r="A1142"/>
      <c r="B1142"/>
      <c r="D1142"/>
      <c r="E1142"/>
      <c r="F1142"/>
    </row>
    <row r="1143" spans="1:6" x14ac:dyDescent="0.2">
      <c r="A1143"/>
      <c r="B1143"/>
      <c r="D1143"/>
      <c r="E1143"/>
      <c r="F1143"/>
    </row>
    <row r="1144" spans="1:6" x14ac:dyDescent="0.2">
      <c r="A1144"/>
      <c r="B1144"/>
      <c r="D1144"/>
      <c r="E1144"/>
      <c r="F1144"/>
    </row>
    <row r="1145" spans="1:6" x14ac:dyDescent="0.2">
      <c r="A1145"/>
      <c r="B1145"/>
      <c r="D1145"/>
      <c r="E1145"/>
      <c r="F1145"/>
    </row>
    <row r="1146" spans="1:6" x14ac:dyDescent="0.2">
      <c r="A1146"/>
      <c r="B1146"/>
      <c r="D1146"/>
      <c r="E1146"/>
      <c r="F1146"/>
    </row>
    <row r="1147" spans="1:6" x14ac:dyDescent="0.2">
      <c r="A1147"/>
      <c r="B1147"/>
      <c r="D1147"/>
      <c r="E1147"/>
      <c r="F1147"/>
    </row>
    <row r="1148" spans="1:6" x14ac:dyDescent="0.2">
      <c r="A1148"/>
      <c r="B1148"/>
      <c r="D1148"/>
      <c r="E1148"/>
      <c r="F1148"/>
    </row>
    <row r="1149" spans="1:6" x14ac:dyDescent="0.2">
      <c r="A1149"/>
      <c r="B1149"/>
      <c r="D1149"/>
      <c r="E1149"/>
      <c r="F1149"/>
    </row>
    <row r="1150" spans="1:6" x14ac:dyDescent="0.2">
      <c r="A1150"/>
      <c r="B1150"/>
      <c r="D1150"/>
      <c r="E1150"/>
      <c r="F1150"/>
    </row>
    <row r="1151" spans="1:6" x14ac:dyDescent="0.2">
      <c r="A1151"/>
      <c r="B1151"/>
      <c r="D1151"/>
      <c r="E1151"/>
      <c r="F1151"/>
    </row>
    <row r="1152" spans="1:6" x14ac:dyDescent="0.2">
      <c r="A1152"/>
      <c r="B1152"/>
      <c r="D1152"/>
      <c r="E1152"/>
      <c r="F1152"/>
    </row>
    <row r="1153" spans="1:6" x14ac:dyDescent="0.2">
      <c r="A1153"/>
      <c r="B1153"/>
      <c r="D1153"/>
      <c r="E1153"/>
      <c r="F1153"/>
    </row>
    <row r="1154" spans="1:6" x14ac:dyDescent="0.2">
      <c r="A1154"/>
      <c r="B1154"/>
      <c r="D1154"/>
      <c r="E1154"/>
      <c r="F1154"/>
    </row>
    <row r="1155" spans="1:6" x14ac:dyDescent="0.2">
      <c r="A1155"/>
      <c r="B1155"/>
      <c r="D1155"/>
      <c r="E1155"/>
      <c r="F1155"/>
    </row>
    <row r="1156" spans="1:6" x14ac:dyDescent="0.2">
      <c r="A1156"/>
      <c r="B1156"/>
      <c r="D1156"/>
      <c r="E1156"/>
      <c r="F1156"/>
    </row>
    <row r="1157" spans="1:6" x14ac:dyDescent="0.2">
      <c r="A1157"/>
      <c r="B1157"/>
      <c r="D1157"/>
      <c r="E1157"/>
      <c r="F1157"/>
    </row>
    <row r="1158" spans="1:6" x14ac:dyDescent="0.2">
      <c r="A1158"/>
      <c r="B1158"/>
      <c r="D1158"/>
      <c r="E1158"/>
      <c r="F1158"/>
    </row>
    <row r="1159" spans="1:6" x14ac:dyDescent="0.2">
      <c r="A1159"/>
      <c r="B1159"/>
      <c r="D1159"/>
      <c r="E1159"/>
      <c r="F1159"/>
    </row>
    <row r="1160" spans="1:6" x14ac:dyDescent="0.2">
      <c r="A1160"/>
      <c r="B1160"/>
      <c r="D1160"/>
      <c r="E1160"/>
      <c r="F1160"/>
    </row>
    <row r="1161" spans="1:6" x14ac:dyDescent="0.2">
      <c r="A1161"/>
      <c r="B1161"/>
      <c r="D1161"/>
      <c r="E1161"/>
      <c r="F1161"/>
    </row>
    <row r="1162" spans="1:6" x14ac:dyDescent="0.2">
      <c r="A1162"/>
      <c r="B1162"/>
      <c r="D1162"/>
      <c r="E1162"/>
      <c r="F1162"/>
    </row>
    <row r="1163" spans="1:6" x14ac:dyDescent="0.2">
      <c r="A1163"/>
      <c r="B1163"/>
      <c r="D1163"/>
      <c r="E1163"/>
      <c r="F1163"/>
    </row>
    <row r="1164" spans="1:6" x14ac:dyDescent="0.2">
      <c r="A1164"/>
      <c r="B1164"/>
      <c r="D1164"/>
      <c r="E1164"/>
      <c r="F1164"/>
    </row>
    <row r="1165" spans="1:6" x14ac:dyDescent="0.2">
      <c r="A1165"/>
      <c r="B1165"/>
      <c r="D1165"/>
      <c r="E1165"/>
      <c r="F1165"/>
    </row>
    <row r="1166" spans="1:6" x14ac:dyDescent="0.2">
      <c r="A1166"/>
      <c r="B1166"/>
      <c r="D1166"/>
      <c r="E1166"/>
      <c r="F1166"/>
    </row>
    <row r="1167" spans="1:6" x14ac:dyDescent="0.2">
      <c r="A1167"/>
      <c r="B1167"/>
      <c r="D1167"/>
      <c r="E1167"/>
      <c r="F1167"/>
    </row>
    <row r="1168" spans="1:6" x14ac:dyDescent="0.2">
      <c r="A1168"/>
      <c r="B1168"/>
      <c r="D1168"/>
      <c r="E1168"/>
      <c r="F1168"/>
    </row>
    <row r="1169" spans="1:6" x14ac:dyDescent="0.2">
      <c r="A1169"/>
      <c r="B1169"/>
      <c r="D1169"/>
      <c r="E1169"/>
      <c r="F1169"/>
    </row>
    <row r="1170" spans="1:6" x14ac:dyDescent="0.2">
      <c r="A1170"/>
      <c r="B1170"/>
      <c r="D1170"/>
      <c r="E1170"/>
      <c r="F1170"/>
    </row>
    <row r="1171" spans="1:6" x14ac:dyDescent="0.2">
      <c r="A1171"/>
      <c r="B1171"/>
      <c r="D1171"/>
      <c r="E1171"/>
      <c r="F1171"/>
    </row>
    <row r="1172" spans="1:6" x14ac:dyDescent="0.2">
      <c r="A1172"/>
      <c r="B1172"/>
      <c r="D1172"/>
      <c r="E1172"/>
      <c r="F1172"/>
    </row>
    <row r="1173" spans="1:6" x14ac:dyDescent="0.2">
      <c r="A1173"/>
      <c r="B1173"/>
      <c r="D1173"/>
      <c r="E1173"/>
      <c r="F1173"/>
    </row>
    <row r="1174" spans="1:6" x14ac:dyDescent="0.2">
      <c r="A1174"/>
      <c r="B1174"/>
      <c r="D1174"/>
      <c r="E1174"/>
      <c r="F1174"/>
    </row>
    <row r="1175" spans="1:6" x14ac:dyDescent="0.2">
      <c r="A1175"/>
      <c r="B1175"/>
      <c r="D1175"/>
      <c r="E1175"/>
      <c r="F1175"/>
    </row>
    <row r="1176" spans="1:6" x14ac:dyDescent="0.2">
      <c r="A1176"/>
      <c r="B1176"/>
      <c r="D1176"/>
      <c r="E1176"/>
      <c r="F1176"/>
    </row>
    <row r="1177" spans="1:6" x14ac:dyDescent="0.2">
      <c r="A1177"/>
      <c r="B1177"/>
      <c r="D1177"/>
      <c r="E1177"/>
      <c r="F1177"/>
    </row>
    <row r="1178" spans="1:6" x14ac:dyDescent="0.2">
      <c r="A1178"/>
      <c r="B1178"/>
      <c r="D1178"/>
      <c r="E1178"/>
      <c r="F1178"/>
    </row>
    <row r="1179" spans="1:6" x14ac:dyDescent="0.2">
      <c r="A1179"/>
      <c r="B1179"/>
      <c r="D1179"/>
      <c r="E1179"/>
      <c r="F1179"/>
    </row>
    <row r="1180" spans="1:6" x14ac:dyDescent="0.2">
      <c r="A1180"/>
      <c r="B1180"/>
      <c r="D1180"/>
      <c r="E1180"/>
      <c r="F1180"/>
    </row>
    <row r="1181" spans="1:6" x14ac:dyDescent="0.2">
      <c r="A1181"/>
      <c r="B1181"/>
      <c r="D1181"/>
      <c r="E1181"/>
      <c r="F1181"/>
    </row>
    <row r="1182" spans="1:6" x14ac:dyDescent="0.2">
      <c r="A1182"/>
      <c r="B1182"/>
      <c r="D1182"/>
      <c r="E1182"/>
      <c r="F1182"/>
    </row>
    <row r="1183" spans="1:6" x14ac:dyDescent="0.2">
      <c r="A1183"/>
      <c r="B1183"/>
      <c r="D1183"/>
      <c r="E1183"/>
      <c r="F1183"/>
    </row>
    <row r="1184" spans="1:6" x14ac:dyDescent="0.2">
      <c r="A1184"/>
      <c r="B1184"/>
      <c r="D1184"/>
      <c r="E1184"/>
      <c r="F1184"/>
    </row>
    <row r="1185" spans="1:6" x14ac:dyDescent="0.2">
      <c r="A1185"/>
      <c r="B1185"/>
      <c r="D1185"/>
      <c r="E1185"/>
      <c r="F1185"/>
    </row>
    <row r="1186" spans="1:6" x14ac:dyDescent="0.2">
      <c r="A1186"/>
      <c r="B1186"/>
      <c r="D1186"/>
      <c r="E1186"/>
      <c r="F1186"/>
    </row>
    <row r="1187" spans="1:6" x14ac:dyDescent="0.2">
      <c r="A1187"/>
      <c r="B1187"/>
      <c r="D1187"/>
      <c r="E1187"/>
      <c r="F1187"/>
    </row>
    <row r="1188" spans="1:6" x14ac:dyDescent="0.2">
      <c r="A1188"/>
      <c r="B1188"/>
      <c r="D1188"/>
      <c r="E1188"/>
      <c r="F1188"/>
    </row>
    <row r="1189" spans="1:6" x14ac:dyDescent="0.2">
      <c r="A1189"/>
      <c r="B1189"/>
      <c r="D1189"/>
      <c r="E1189"/>
      <c r="F1189"/>
    </row>
    <row r="1190" spans="1:6" x14ac:dyDescent="0.2">
      <c r="A1190"/>
      <c r="B1190"/>
      <c r="D1190"/>
      <c r="E1190"/>
      <c r="F1190"/>
    </row>
    <row r="1191" spans="1:6" x14ac:dyDescent="0.2">
      <c r="A1191"/>
      <c r="B1191"/>
      <c r="D1191"/>
      <c r="E1191"/>
      <c r="F1191"/>
    </row>
    <row r="1192" spans="1:6" x14ac:dyDescent="0.2">
      <c r="A1192"/>
      <c r="B1192"/>
      <c r="D1192"/>
      <c r="E1192"/>
      <c r="F1192"/>
    </row>
    <row r="1193" spans="1:6" x14ac:dyDescent="0.2">
      <c r="A1193"/>
      <c r="B1193"/>
      <c r="D1193"/>
      <c r="E1193"/>
      <c r="F1193"/>
    </row>
    <row r="1194" spans="1:6" x14ac:dyDescent="0.2">
      <c r="A1194"/>
      <c r="B1194"/>
      <c r="D1194"/>
      <c r="E1194"/>
      <c r="F1194"/>
    </row>
    <row r="1195" spans="1:6" x14ac:dyDescent="0.2">
      <c r="A1195"/>
      <c r="B1195"/>
      <c r="D1195"/>
      <c r="E1195"/>
      <c r="F1195"/>
    </row>
    <row r="1196" spans="1:6" x14ac:dyDescent="0.2">
      <c r="A1196"/>
      <c r="B1196"/>
      <c r="D1196"/>
      <c r="E1196"/>
      <c r="F1196"/>
    </row>
    <row r="1197" spans="1:6" x14ac:dyDescent="0.2">
      <c r="A1197"/>
      <c r="B1197"/>
      <c r="D1197"/>
      <c r="E1197"/>
      <c r="F1197"/>
    </row>
    <row r="1198" spans="1:6" x14ac:dyDescent="0.2">
      <c r="A1198"/>
      <c r="B1198"/>
      <c r="D1198"/>
      <c r="E1198"/>
      <c r="F1198"/>
    </row>
    <row r="1199" spans="1:6" x14ac:dyDescent="0.2">
      <c r="A1199"/>
      <c r="B1199"/>
      <c r="D1199"/>
      <c r="E1199"/>
      <c r="F1199"/>
    </row>
    <row r="1200" spans="1:6" x14ac:dyDescent="0.2">
      <c r="A1200"/>
      <c r="B1200"/>
      <c r="D1200"/>
      <c r="E1200"/>
      <c r="F1200"/>
    </row>
    <row r="1201" spans="1:6" x14ac:dyDescent="0.2">
      <c r="A1201"/>
      <c r="B1201"/>
      <c r="D1201"/>
      <c r="E1201"/>
      <c r="F1201"/>
    </row>
    <row r="1202" spans="1:6" x14ac:dyDescent="0.2">
      <c r="A1202"/>
      <c r="B1202"/>
      <c r="D1202"/>
      <c r="E1202"/>
      <c r="F1202"/>
    </row>
    <row r="1203" spans="1:6" x14ac:dyDescent="0.2">
      <c r="A1203"/>
      <c r="B1203"/>
      <c r="D1203"/>
      <c r="E1203"/>
      <c r="F1203"/>
    </row>
    <row r="1204" spans="1:6" x14ac:dyDescent="0.2">
      <c r="A1204"/>
      <c r="B1204"/>
      <c r="D1204"/>
      <c r="E1204"/>
      <c r="F1204"/>
    </row>
    <row r="1205" spans="1:6" x14ac:dyDescent="0.2">
      <c r="A1205"/>
      <c r="B1205"/>
      <c r="D1205"/>
      <c r="E1205"/>
      <c r="F1205"/>
    </row>
    <row r="1206" spans="1:6" x14ac:dyDescent="0.2">
      <c r="A1206"/>
      <c r="B1206"/>
      <c r="D1206"/>
      <c r="E1206"/>
      <c r="F1206"/>
    </row>
    <row r="1207" spans="1:6" x14ac:dyDescent="0.2">
      <c r="A1207"/>
      <c r="B1207"/>
      <c r="D1207"/>
      <c r="E1207"/>
      <c r="F1207"/>
    </row>
    <row r="1208" spans="1:6" x14ac:dyDescent="0.2">
      <c r="A1208"/>
      <c r="B1208"/>
      <c r="D1208"/>
      <c r="E1208"/>
      <c r="F1208"/>
    </row>
    <row r="1209" spans="1:6" x14ac:dyDescent="0.2">
      <c r="A1209"/>
      <c r="B1209"/>
      <c r="D1209"/>
      <c r="E1209"/>
      <c r="F1209"/>
    </row>
    <row r="1210" spans="1:6" x14ac:dyDescent="0.2">
      <c r="A1210"/>
      <c r="B1210"/>
      <c r="D1210"/>
      <c r="E1210"/>
      <c r="F1210"/>
    </row>
    <row r="1211" spans="1:6" x14ac:dyDescent="0.2">
      <c r="A1211"/>
      <c r="B1211"/>
      <c r="D1211"/>
      <c r="E1211"/>
      <c r="F1211"/>
    </row>
    <row r="1212" spans="1:6" x14ac:dyDescent="0.2">
      <c r="A1212"/>
      <c r="B1212"/>
      <c r="D1212"/>
      <c r="E1212"/>
      <c r="F1212"/>
    </row>
    <row r="1213" spans="1:6" x14ac:dyDescent="0.2">
      <c r="A1213"/>
      <c r="B1213"/>
      <c r="D1213"/>
      <c r="E1213"/>
      <c r="F1213"/>
    </row>
    <row r="1214" spans="1:6" x14ac:dyDescent="0.2">
      <c r="A1214"/>
      <c r="B1214"/>
      <c r="D1214"/>
      <c r="E1214"/>
      <c r="F1214"/>
    </row>
    <row r="1215" spans="1:6" x14ac:dyDescent="0.2">
      <c r="A1215"/>
      <c r="B1215"/>
      <c r="D1215"/>
      <c r="E1215"/>
      <c r="F1215"/>
    </row>
    <row r="1216" spans="1:6" x14ac:dyDescent="0.2">
      <c r="A1216"/>
      <c r="B1216"/>
      <c r="D1216"/>
      <c r="E1216"/>
      <c r="F1216"/>
    </row>
    <row r="1217" spans="1:6" x14ac:dyDescent="0.2">
      <c r="A1217"/>
      <c r="B1217"/>
      <c r="D1217"/>
      <c r="E1217"/>
      <c r="F1217"/>
    </row>
    <row r="1218" spans="1:6" x14ac:dyDescent="0.2">
      <c r="A1218"/>
      <c r="B1218"/>
      <c r="D1218"/>
      <c r="E1218"/>
      <c r="F1218"/>
    </row>
    <row r="1219" spans="1:6" x14ac:dyDescent="0.2">
      <c r="A1219"/>
      <c r="B1219"/>
      <c r="D1219"/>
      <c r="E1219"/>
      <c r="F1219"/>
    </row>
    <row r="1220" spans="1:6" x14ac:dyDescent="0.2">
      <c r="A1220"/>
      <c r="B1220"/>
      <c r="D1220"/>
      <c r="E1220"/>
      <c r="F1220"/>
    </row>
    <row r="1221" spans="1:6" x14ac:dyDescent="0.2">
      <c r="A1221"/>
      <c r="B1221"/>
      <c r="D1221"/>
      <c r="E1221"/>
      <c r="F1221"/>
    </row>
    <row r="1222" spans="1:6" x14ac:dyDescent="0.2">
      <c r="A1222"/>
      <c r="B1222"/>
      <c r="D1222"/>
      <c r="E1222"/>
      <c r="F1222"/>
    </row>
    <row r="1223" spans="1:6" x14ac:dyDescent="0.2">
      <c r="A1223"/>
      <c r="B1223"/>
      <c r="D1223"/>
      <c r="E1223"/>
      <c r="F1223"/>
    </row>
    <row r="1224" spans="1:6" x14ac:dyDescent="0.2">
      <c r="A1224"/>
      <c r="B1224"/>
      <c r="D1224"/>
      <c r="E1224"/>
      <c r="F1224"/>
    </row>
    <row r="1225" spans="1:6" x14ac:dyDescent="0.2">
      <c r="A1225"/>
      <c r="B1225"/>
      <c r="D1225"/>
      <c r="E1225"/>
      <c r="F1225"/>
    </row>
    <row r="1226" spans="1:6" x14ac:dyDescent="0.2">
      <c r="A1226"/>
      <c r="B1226"/>
      <c r="D1226"/>
      <c r="E1226"/>
      <c r="F1226"/>
    </row>
    <row r="1227" spans="1:6" x14ac:dyDescent="0.2">
      <c r="A1227"/>
      <c r="B1227"/>
      <c r="D1227"/>
      <c r="E1227"/>
      <c r="F1227"/>
    </row>
    <row r="1228" spans="1:6" x14ac:dyDescent="0.2">
      <c r="A1228"/>
      <c r="B1228"/>
      <c r="D1228"/>
      <c r="E1228"/>
      <c r="F1228"/>
    </row>
    <row r="1229" spans="1:6" x14ac:dyDescent="0.2">
      <c r="A1229"/>
      <c r="B1229"/>
      <c r="D1229"/>
      <c r="E1229"/>
      <c r="F1229"/>
    </row>
    <row r="1230" spans="1:6" x14ac:dyDescent="0.2">
      <c r="A1230"/>
      <c r="B1230"/>
      <c r="D1230"/>
      <c r="E1230"/>
      <c r="F1230"/>
    </row>
    <row r="1231" spans="1:6" x14ac:dyDescent="0.2">
      <c r="A1231"/>
      <c r="B1231"/>
      <c r="D1231"/>
      <c r="E1231"/>
      <c r="F1231"/>
    </row>
    <row r="1232" spans="1:6" x14ac:dyDescent="0.2">
      <c r="A1232"/>
      <c r="B1232"/>
      <c r="D1232"/>
      <c r="E1232"/>
      <c r="F1232"/>
    </row>
    <row r="1233" spans="1:6" x14ac:dyDescent="0.2">
      <c r="A1233"/>
      <c r="B1233"/>
      <c r="D1233"/>
      <c r="E1233"/>
      <c r="F1233"/>
    </row>
    <row r="1234" spans="1:6" x14ac:dyDescent="0.2">
      <c r="A1234"/>
      <c r="B1234"/>
      <c r="D1234"/>
      <c r="E1234"/>
      <c r="F1234"/>
    </row>
    <row r="1235" spans="1:6" x14ac:dyDescent="0.2">
      <c r="A1235"/>
      <c r="B1235"/>
      <c r="D1235"/>
      <c r="E1235"/>
      <c r="F1235"/>
    </row>
    <row r="1236" spans="1:6" x14ac:dyDescent="0.2">
      <c r="A1236"/>
      <c r="B1236"/>
      <c r="D1236"/>
      <c r="E1236"/>
      <c r="F1236"/>
    </row>
    <row r="1237" spans="1:6" x14ac:dyDescent="0.2">
      <c r="A1237"/>
      <c r="B1237"/>
      <c r="D1237"/>
      <c r="E1237"/>
      <c r="F1237"/>
    </row>
    <row r="1238" spans="1:6" x14ac:dyDescent="0.2">
      <c r="A1238"/>
      <c r="B1238"/>
      <c r="D1238"/>
      <c r="E1238"/>
      <c r="F1238"/>
    </row>
    <row r="1239" spans="1:6" x14ac:dyDescent="0.2">
      <c r="A1239"/>
      <c r="B1239"/>
      <c r="D1239"/>
      <c r="E1239"/>
      <c r="F1239"/>
    </row>
    <row r="1240" spans="1:6" x14ac:dyDescent="0.2">
      <c r="A1240"/>
      <c r="B1240"/>
      <c r="D1240"/>
      <c r="E1240"/>
      <c r="F1240"/>
    </row>
    <row r="1241" spans="1:6" x14ac:dyDescent="0.2">
      <c r="A1241"/>
      <c r="B1241"/>
      <c r="D1241"/>
      <c r="E1241"/>
      <c r="F1241"/>
    </row>
    <row r="1242" spans="1:6" x14ac:dyDescent="0.2">
      <c r="A1242"/>
      <c r="B1242"/>
      <c r="D1242"/>
      <c r="E1242"/>
      <c r="F1242"/>
    </row>
    <row r="1243" spans="1:6" x14ac:dyDescent="0.2">
      <c r="A1243"/>
      <c r="B1243"/>
      <c r="D1243"/>
      <c r="E1243"/>
      <c r="F1243"/>
    </row>
    <row r="1244" spans="1:6" x14ac:dyDescent="0.2">
      <c r="A1244"/>
      <c r="B1244"/>
      <c r="D1244"/>
      <c r="E1244"/>
      <c r="F1244"/>
    </row>
    <row r="1245" spans="1:6" x14ac:dyDescent="0.2">
      <c r="A1245"/>
      <c r="B1245"/>
      <c r="D1245"/>
      <c r="E1245"/>
      <c r="F1245"/>
    </row>
    <row r="1246" spans="1:6" x14ac:dyDescent="0.2">
      <c r="A1246"/>
      <c r="B1246"/>
      <c r="D1246"/>
      <c r="E1246"/>
      <c r="F1246"/>
    </row>
    <row r="1247" spans="1:6" x14ac:dyDescent="0.2">
      <c r="A1247"/>
      <c r="B1247"/>
      <c r="D1247"/>
      <c r="E1247"/>
      <c r="F1247"/>
    </row>
    <row r="1248" spans="1:6" x14ac:dyDescent="0.2">
      <c r="A1248"/>
      <c r="B1248"/>
      <c r="D1248"/>
      <c r="E1248"/>
      <c r="F1248"/>
    </row>
    <row r="1249" spans="1:6" x14ac:dyDescent="0.2">
      <c r="A1249"/>
      <c r="B1249"/>
      <c r="D1249"/>
      <c r="E1249"/>
      <c r="F1249"/>
    </row>
    <row r="1250" spans="1:6" x14ac:dyDescent="0.2">
      <c r="A1250"/>
      <c r="B1250"/>
      <c r="D1250"/>
      <c r="E1250"/>
      <c r="F1250"/>
    </row>
  </sheetData>
  <mergeCells count="59">
    <mergeCell ref="A37:F38"/>
    <mergeCell ref="G38:M38"/>
    <mergeCell ref="N38:O38"/>
    <mergeCell ref="A34:AX34"/>
    <mergeCell ref="Z2:AX2"/>
    <mergeCell ref="A36:F36"/>
    <mergeCell ref="D20:E20"/>
    <mergeCell ref="A21:F21"/>
    <mergeCell ref="A22:AX22"/>
    <mergeCell ref="D23:E23"/>
    <mergeCell ref="D35:E35"/>
    <mergeCell ref="D24:E24"/>
    <mergeCell ref="K3:O4"/>
    <mergeCell ref="P3:T4"/>
    <mergeCell ref="U3:Y4"/>
    <mergeCell ref="Z3:AS3"/>
    <mergeCell ref="A16:AX16"/>
    <mergeCell ref="A18:F18"/>
    <mergeCell ref="A33:F33"/>
    <mergeCell ref="D32:E32"/>
    <mergeCell ref="D27:E27"/>
    <mergeCell ref="D28:E28"/>
    <mergeCell ref="D29:E29"/>
    <mergeCell ref="D30:E30"/>
    <mergeCell ref="A19:AX19"/>
    <mergeCell ref="D25:E25"/>
    <mergeCell ref="D26:E26"/>
    <mergeCell ref="D17:E17"/>
    <mergeCell ref="D31:E31"/>
    <mergeCell ref="BA3:BE3"/>
    <mergeCell ref="G2:G5"/>
    <mergeCell ref="H2:H5"/>
    <mergeCell ref="D12:E12"/>
    <mergeCell ref="D11:E11"/>
    <mergeCell ref="A8:F8"/>
    <mergeCell ref="A9:AX9"/>
    <mergeCell ref="D10:E10"/>
    <mergeCell ref="D7:E7"/>
    <mergeCell ref="C1:C5"/>
    <mergeCell ref="D1:E5"/>
    <mergeCell ref="F1:F5"/>
    <mergeCell ref="B1:B5"/>
    <mergeCell ref="Z4:AD4"/>
    <mergeCell ref="D13:E13"/>
    <mergeCell ref="D14:E14"/>
    <mergeCell ref="A15:F15"/>
    <mergeCell ref="BA1:BE1"/>
    <mergeCell ref="I1:J1"/>
    <mergeCell ref="I2:I5"/>
    <mergeCell ref="J2:J5"/>
    <mergeCell ref="K2:Y2"/>
    <mergeCell ref="AE4:AI4"/>
    <mergeCell ref="AJ4:AN4"/>
    <mergeCell ref="AO4:AS4"/>
    <mergeCell ref="AT3:AX4"/>
    <mergeCell ref="K1:AX1"/>
    <mergeCell ref="G1:H1"/>
    <mergeCell ref="A6:AX6"/>
    <mergeCell ref="A1:A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"/>
  <sheetViews>
    <sheetView topLeftCell="F1" workbookViewId="0">
      <selection activeCell="P40" sqref="P40"/>
    </sheetView>
  </sheetViews>
  <sheetFormatPr defaultRowHeight="12.75" customHeight="1" x14ac:dyDescent="0.2"/>
  <sheetData>
    <row r="4" spans="3:3" x14ac:dyDescent="0.2">
      <c r="C4" s="19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34ea94-c3c4-4abc-938c-aa299009201c">
      <Terms xmlns="http://schemas.microsoft.com/office/infopath/2007/PartnerControls"/>
    </lcf76f155ced4ddcb4097134ff3c332f>
    <TaxCatchAll xmlns="85fc9f87-1e14-4d53-a87e-31267e10257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3B9E12B0624C4F924EFCA7999A904A" ma:contentTypeVersion="13" ma:contentTypeDescription="Utwórz nowy dokument." ma:contentTypeScope="" ma:versionID="5cbd8545c330a07fa09bcd30c418a574">
  <xsd:schema xmlns:xsd="http://www.w3.org/2001/XMLSchema" xmlns:xs="http://www.w3.org/2001/XMLSchema" xmlns:p="http://schemas.microsoft.com/office/2006/metadata/properties" xmlns:ns2="5034ea94-c3c4-4abc-938c-aa299009201c" xmlns:ns3="85fc9f87-1e14-4d53-a87e-31267e102575" targetNamespace="http://schemas.microsoft.com/office/2006/metadata/properties" ma:root="true" ma:fieldsID="a6c4457e1a899cb1eb7e2cc026a4ec40" ns2:_="" ns3:_="">
    <xsd:import namespace="5034ea94-c3c4-4abc-938c-aa299009201c"/>
    <xsd:import namespace="85fc9f87-1e14-4d53-a87e-31267e1025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34ea94-c3c4-4abc-938c-aa29900920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Tagi obrazów" ma:readOnly="false" ma:fieldId="{5cf76f15-5ced-4ddc-b409-7134ff3c332f}" ma:taxonomyMulti="true" ma:sspId="64b4aae9-2fec-42af-8911-202aff68e2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c9f87-1e14-4d53-a87e-31267e10257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015b844-080e-43c8-9ab4-2f23b162c22d}" ma:internalName="TaxCatchAll" ma:showField="CatchAllData" ma:web="85fc9f87-1e14-4d53-a87e-31267e1025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7D67AB-5B32-43B6-AF7D-AF930C65B700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7b9ab4a-86e3-4ec8-9838-2dfc923cf12a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B5511A3-E1E7-4443-8F82-2EB54291B2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2E97B7-33F9-4BD9-A7E0-8276F85F1A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Sem. 1</vt:lpstr>
      <vt:lpstr>Sem. 2</vt:lpstr>
      <vt:lpstr>Sem. 3</vt:lpstr>
      <vt:lpstr>Sem. 4</vt:lpstr>
      <vt:lpstr>Sem. 5</vt:lpstr>
      <vt:lpstr>Sem. 6</vt:lpstr>
      <vt:lpstr>Podsumowanie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AgnieszkaJaslikowsk</dc:creator>
  <cp:lastModifiedBy>Katarzyna Skiba</cp:lastModifiedBy>
  <cp:revision/>
  <dcterms:created xsi:type="dcterms:W3CDTF">2014-01-31T06:27:52Z</dcterms:created>
  <dcterms:modified xsi:type="dcterms:W3CDTF">2024-05-15T11:58:23Z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0x010100B53B9E12B0624C4F924EFCA7999A904A</vt:lpwstr>
  </property>
</Properties>
</file>