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ielęgniarstwo\NIESTACJONARNE\"/>
    </mc:Choice>
  </mc:AlternateContent>
  <xr:revisionPtr revIDLastSave="0" documentId="8_{35FE772E-828D-4928-BC93-B0DEBF1F6DF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aport_z_planu_studiow" sheetId="1" r:id="rId1"/>
  </sheets>
  <definedNames>
    <definedName name="_xlnm.Print_Area" localSheetId="0">raport_z_planu_studiow!$A$1:$BZ$214</definedName>
  </definedNames>
  <calcPr calcId="191029"/>
</workbook>
</file>

<file path=xl/calcChain.xml><?xml version="1.0" encoding="utf-8"?>
<calcChain xmlns="http://schemas.openxmlformats.org/spreadsheetml/2006/main">
  <c r="E194" i="1" l="1"/>
  <c r="BW192" i="1"/>
  <c r="BV192" i="1"/>
  <c r="BO192" i="1"/>
  <c r="BN192" i="1"/>
  <c r="BE192" i="1"/>
  <c r="BC192" i="1"/>
  <c r="AU192" i="1"/>
  <c r="AS192" i="1"/>
  <c r="AK192" i="1"/>
  <c r="AH192" i="1"/>
  <c r="AA192" i="1"/>
  <c r="Y192" i="1"/>
  <c r="S192" i="1"/>
  <c r="Q192" i="1"/>
  <c r="J192" i="1"/>
  <c r="G192" i="1"/>
  <c r="S214" i="1"/>
  <c r="BW127" i="1"/>
  <c r="BV127" i="1"/>
  <c r="BO127" i="1"/>
  <c r="BN127" i="1"/>
  <c r="BE127" i="1"/>
  <c r="BC127" i="1"/>
  <c r="AU127" i="1"/>
  <c r="AS127" i="1"/>
  <c r="AK127" i="1"/>
  <c r="AH127" i="1"/>
  <c r="AA127" i="1"/>
  <c r="Y127" i="1"/>
  <c r="S127" i="1"/>
  <c r="Q127" i="1"/>
  <c r="J127" i="1"/>
  <c r="G127" i="1"/>
  <c r="BW202" i="1"/>
  <c r="BW203" i="1"/>
  <c r="BV202" i="1"/>
  <c r="BV203" i="1"/>
  <c r="BO202" i="1"/>
  <c r="BO203" i="1"/>
  <c r="BN202" i="1"/>
  <c r="BN203" i="1"/>
  <c r="BE202" i="1"/>
  <c r="BE203" i="1"/>
  <c r="BC202" i="1"/>
  <c r="BC203" i="1"/>
  <c r="AU202" i="1"/>
  <c r="AU203" i="1"/>
  <c r="AS202" i="1"/>
  <c r="AS203" i="1"/>
  <c r="AK202" i="1"/>
  <c r="AK203" i="1"/>
  <c r="AH202" i="1"/>
  <c r="AH203" i="1"/>
  <c r="AA202" i="1"/>
  <c r="AA203" i="1"/>
  <c r="Y202" i="1"/>
  <c r="Y203" i="1"/>
  <c r="S202" i="1"/>
  <c r="S203" i="1"/>
  <c r="Q202" i="1"/>
  <c r="Q203" i="1"/>
  <c r="J202" i="1"/>
  <c r="J203" i="1"/>
  <c r="K195" i="1"/>
  <c r="G202" i="1"/>
  <c r="G203" i="1"/>
  <c r="E13" i="1"/>
  <c r="E12" i="1"/>
  <c r="E11" i="1"/>
  <c r="F199" i="1"/>
  <c r="F197" i="1"/>
  <c r="F195" i="1"/>
  <c r="F178" i="1"/>
  <c r="F176" i="1"/>
  <c r="F180" i="1" s="1"/>
  <c r="F174" i="1"/>
  <c r="F147" i="1"/>
  <c r="F139" i="1"/>
  <c r="F141" i="1" s="1"/>
  <c r="F120" i="1"/>
  <c r="F118" i="1"/>
  <c r="F116" i="1"/>
  <c r="F114" i="1"/>
  <c r="F201" i="1"/>
  <c r="F191" i="1"/>
  <c r="F192" i="1" s="1"/>
  <c r="F194" i="1"/>
  <c r="F202" i="1" s="1"/>
  <c r="F173" i="1"/>
  <c r="F172" i="1"/>
  <c r="F171" i="1"/>
  <c r="F168" i="1"/>
  <c r="F167" i="1"/>
  <c r="F169" i="1" s="1"/>
  <c r="F181" i="1" s="1"/>
  <c r="F164" i="1"/>
  <c r="F154" i="1"/>
  <c r="F149" i="1"/>
  <c r="F146" i="1"/>
  <c r="F145" i="1"/>
  <c r="F144" i="1"/>
  <c r="F143" i="1"/>
  <c r="F136" i="1"/>
  <c r="F137" i="1" s="1"/>
  <c r="F151" i="1" s="1"/>
  <c r="F126" i="1"/>
  <c r="F127" i="1" s="1"/>
  <c r="F113" i="1"/>
  <c r="F110" i="1"/>
  <c r="F107" i="1"/>
  <c r="F69" i="1"/>
  <c r="F70" i="1"/>
  <c r="F66" i="1"/>
  <c r="F65" i="1"/>
  <c r="F64" i="1"/>
  <c r="F63" i="1"/>
  <c r="F67" i="1" s="1"/>
  <c r="F61" i="1"/>
  <c r="F59" i="1"/>
  <c r="F54" i="1"/>
  <c r="F51" i="1"/>
  <c r="F50" i="1"/>
  <c r="F52" i="1" s="1"/>
  <c r="F71" i="1" s="1"/>
  <c r="F49" i="1"/>
  <c r="F48" i="1"/>
  <c r="F47" i="1"/>
  <c r="F46" i="1"/>
  <c r="F45" i="1"/>
  <c r="F33" i="1"/>
  <c r="F28" i="1"/>
  <c r="F27" i="1"/>
  <c r="F26" i="1"/>
  <c r="F25" i="1"/>
  <c r="F24" i="1"/>
  <c r="F19" i="1"/>
  <c r="F20" i="1"/>
  <c r="F18" i="1"/>
  <c r="F17" i="1"/>
  <c r="F16" i="1"/>
  <c r="F13" i="1"/>
  <c r="F12" i="1"/>
  <c r="F11" i="1"/>
  <c r="F14" i="1" s="1"/>
  <c r="F30" i="1" s="1"/>
  <c r="F10" i="1"/>
  <c r="F9" i="1"/>
  <c r="F8" i="1"/>
  <c r="E201" i="1"/>
  <c r="E191" i="1"/>
  <c r="E192" i="1" s="1"/>
  <c r="E203" i="1" s="1"/>
  <c r="E199" i="1"/>
  <c r="E197" i="1"/>
  <c r="E195" i="1"/>
  <c r="E178" i="1"/>
  <c r="E176" i="1"/>
  <c r="E174" i="1"/>
  <c r="E172" i="1"/>
  <c r="E171" i="1"/>
  <c r="E168" i="1"/>
  <c r="E167" i="1"/>
  <c r="E164" i="1"/>
  <c r="E154" i="1"/>
  <c r="E147" i="1"/>
  <c r="E149" i="1"/>
  <c r="E146" i="1"/>
  <c r="E145" i="1"/>
  <c r="E144" i="1"/>
  <c r="E143" i="1"/>
  <c r="E150" i="1" s="1"/>
  <c r="E151" i="1" s="1"/>
  <c r="E136" i="1"/>
  <c r="E126" i="1"/>
  <c r="E127" i="1" s="1"/>
  <c r="E120" i="1"/>
  <c r="E118" i="1"/>
  <c r="E116" i="1"/>
  <c r="E114" i="1"/>
  <c r="E113" i="1"/>
  <c r="E122" i="1" s="1"/>
  <c r="E110" i="1"/>
  <c r="E107" i="1"/>
  <c r="E69" i="1"/>
  <c r="E66" i="1"/>
  <c r="E65" i="1"/>
  <c r="E64" i="1"/>
  <c r="E63" i="1"/>
  <c r="E61" i="1"/>
  <c r="E59" i="1"/>
  <c r="E54" i="1"/>
  <c r="E51" i="1"/>
  <c r="E50" i="1"/>
  <c r="E49" i="1"/>
  <c r="E52" i="1" s="1"/>
  <c r="E71" i="1" s="1"/>
  <c r="E48" i="1"/>
  <c r="E47" i="1"/>
  <c r="E46" i="1"/>
  <c r="E45" i="1"/>
  <c r="E33" i="1"/>
  <c r="E28" i="1"/>
  <c r="E27" i="1"/>
  <c r="E26" i="1"/>
  <c r="E29" i="1" s="1"/>
  <c r="E25" i="1"/>
  <c r="E24" i="1"/>
  <c r="E20" i="1"/>
  <c r="E19" i="1"/>
  <c r="E18" i="1"/>
  <c r="E17" i="1"/>
  <c r="E16" i="1"/>
  <c r="E10" i="1"/>
  <c r="E14" i="1" s="1"/>
  <c r="E30" i="1" s="1"/>
  <c r="E9" i="1"/>
  <c r="E8" i="1"/>
  <c r="E202" i="1"/>
  <c r="BW67" i="1"/>
  <c r="BV67" i="1"/>
  <c r="BO67" i="1"/>
  <c r="BN67" i="1"/>
  <c r="BE67" i="1"/>
  <c r="BC67" i="1"/>
  <c r="AU67" i="1"/>
  <c r="AS67" i="1"/>
  <c r="AK67" i="1"/>
  <c r="AH67" i="1"/>
  <c r="AA67" i="1"/>
  <c r="Y67" i="1"/>
  <c r="S67" i="1"/>
  <c r="Q67" i="1"/>
  <c r="J67" i="1"/>
  <c r="G67" i="1"/>
  <c r="E67" i="1"/>
  <c r="BW180" i="1"/>
  <c r="BV180" i="1"/>
  <c r="BO180" i="1"/>
  <c r="BN180" i="1"/>
  <c r="BE180" i="1"/>
  <c r="BC180" i="1"/>
  <c r="AU180" i="1"/>
  <c r="AS180" i="1"/>
  <c r="AK180" i="1"/>
  <c r="AH180" i="1"/>
  <c r="AA180" i="1"/>
  <c r="Y180" i="1"/>
  <c r="S180" i="1"/>
  <c r="Q180" i="1"/>
  <c r="J180" i="1"/>
  <c r="K173" i="1"/>
  <c r="BW169" i="1"/>
  <c r="BV169" i="1"/>
  <c r="BO169" i="1"/>
  <c r="BN169" i="1"/>
  <c r="BE169" i="1"/>
  <c r="BC169" i="1"/>
  <c r="AU169" i="1"/>
  <c r="AU181" i="1" s="1"/>
  <c r="AS169" i="1"/>
  <c r="AK169" i="1"/>
  <c r="AH169" i="1"/>
  <c r="AH181" i="1" s="1"/>
  <c r="AA169" i="1"/>
  <c r="Y169" i="1"/>
  <c r="S169" i="1"/>
  <c r="Q169" i="1"/>
  <c r="J169" i="1"/>
  <c r="J181" i="1" s="1"/>
  <c r="G169" i="1"/>
  <c r="E169" i="1"/>
  <c r="BW165" i="1"/>
  <c r="BV165" i="1"/>
  <c r="BO165" i="1"/>
  <c r="BN165" i="1"/>
  <c r="BE165" i="1"/>
  <c r="BE181" i="1" s="1"/>
  <c r="BC165" i="1"/>
  <c r="AU165" i="1"/>
  <c r="AS165" i="1"/>
  <c r="AS181" i="1" s="1"/>
  <c r="AK165" i="1"/>
  <c r="AH165" i="1"/>
  <c r="AA165" i="1"/>
  <c r="Y165" i="1"/>
  <c r="Y181" i="1" s="1"/>
  <c r="S165" i="1"/>
  <c r="S181" i="1" s="1"/>
  <c r="Q165" i="1"/>
  <c r="Q181" i="1" s="1"/>
  <c r="J165" i="1"/>
  <c r="G165" i="1"/>
  <c r="F165" i="1"/>
  <c r="E165" i="1"/>
  <c r="BW155" i="1"/>
  <c r="BV155" i="1"/>
  <c r="BO155" i="1"/>
  <c r="BN155" i="1"/>
  <c r="BE155" i="1"/>
  <c r="BC155" i="1"/>
  <c r="AU155" i="1"/>
  <c r="AS155" i="1"/>
  <c r="AK155" i="1"/>
  <c r="AH155" i="1"/>
  <c r="AA155" i="1"/>
  <c r="Y155" i="1"/>
  <c r="S155" i="1"/>
  <c r="Q155" i="1"/>
  <c r="J155" i="1"/>
  <c r="G155" i="1"/>
  <c r="F155" i="1"/>
  <c r="E155" i="1"/>
  <c r="BW150" i="1"/>
  <c r="BW151" i="1" s="1"/>
  <c r="BV150" i="1"/>
  <c r="BO150" i="1"/>
  <c r="BN150" i="1"/>
  <c r="BN151" i="1" s="1"/>
  <c r="BE150" i="1"/>
  <c r="BC150" i="1"/>
  <c r="AU150" i="1"/>
  <c r="AS150" i="1"/>
  <c r="AK150" i="1"/>
  <c r="AH150" i="1"/>
  <c r="AA150" i="1"/>
  <c r="Y150" i="1"/>
  <c r="S150" i="1"/>
  <c r="Q150" i="1"/>
  <c r="J150" i="1"/>
  <c r="G150" i="1"/>
  <c r="F150" i="1"/>
  <c r="BW141" i="1"/>
  <c r="BV141" i="1"/>
  <c r="BV151" i="1" s="1"/>
  <c r="BO141" i="1"/>
  <c r="BN141" i="1"/>
  <c r="BE141" i="1"/>
  <c r="BC141" i="1"/>
  <c r="AU141" i="1"/>
  <c r="AU151" i="1" s="1"/>
  <c r="AS141" i="1"/>
  <c r="AK141" i="1"/>
  <c r="AH141" i="1"/>
  <c r="AA141" i="1"/>
  <c r="Y141" i="1"/>
  <c r="S141" i="1"/>
  <c r="Q141" i="1"/>
  <c r="J141" i="1"/>
  <c r="J151" i="1" s="1"/>
  <c r="G141" i="1"/>
  <c r="E141" i="1"/>
  <c r="BW137" i="1"/>
  <c r="BV137" i="1"/>
  <c r="BO137" i="1"/>
  <c r="BN137" i="1"/>
  <c r="BE137" i="1"/>
  <c r="BC137" i="1"/>
  <c r="AU137" i="1"/>
  <c r="AS137" i="1"/>
  <c r="AS151" i="1" s="1"/>
  <c r="AK137" i="1"/>
  <c r="AK151" i="1" s="1"/>
  <c r="AH137" i="1"/>
  <c r="AA137" i="1"/>
  <c r="AA151" i="1" s="1"/>
  <c r="Y137" i="1"/>
  <c r="S137" i="1"/>
  <c r="S151" i="1" s="1"/>
  <c r="Q137" i="1"/>
  <c r="Q151" i="1" s="1"/>
  <c r="J137" i="1"/>
  <c r="G137" i="1"/>
  <c r="E137" i="1"/>
  <c r="BW122" i="1"/>
  <c r="BV122" i="1"/>
  <c r="BO122" i="1"/>
  <c r="BO123" i="1" s="1"/>
  <c r="BN122" i="1"/>
  <c r="BE122" i="1"/>
  <c r="BC122" i="1"/>
  <c r="AU122" i="1"/>
  <c r="AS122" i="1"/>
  <c r="AK122" i="1"/>
  <c r="AH122" i="1"/>
  <c r="AA122" i="1"/>
  <c r="Y122" i="1"/>
  <c r="S122" i="1"/>
  <c r="Q122" i="1"/>
  <c r="J122" i="1"/>
  <c r="K120" i="1"/>
  <c r="K121" i="1"/>
  <c r="G122" i="1"/>
  <c r="F122" i="1"/>
  <c r="F123" i="1" s="1"/>
  <c r="BW111" i="1"/>
  <c r="BV111" i="1"/>
  <c r="BV123" i="1" s="1"/>
  <c r="BO111" i="1"/>
  <c r="BN111" i="1"/>
  <c r="BE111" i="1"/>
  <c r="BC111" i="1"/>
  <c r="BC123" i="1" s="1"/>
  <c r="AU111" i="1"/>
  <c r="AS111" i="1"/>
  <c r="AK111" i="1"/>
  <c r="AH111" i="1"/>
  <c r="AH123" i="1" s="1"/>
  <c r="AA111" i="1"/>
  <c r="AA123" i="1" s="1"/>
  <c r="Y111" i="1"/>
  <c r="S111" i="1"/>
  <c r="Q111" i="1"/>
  <c r="J111" i="1"/>
  <c r="J123" i="1" s="1"/>
  <c r="G111" i="1"/>
  <c r="F111" i="1"/>
  <c r="E111" i="1"/>
  <c r="BW108" i="1"/>
  <c r="BV108" i="1"/>
  <c r="BO108" i="1"/>
  <c r="BN108" i="1"/>
  <c r="BE108" i="1"/>
  <c r="BE123" i="1" s="1"/>
  <c r="BC108" i="1"/>
  <c r="AU108" i="1"/>
  <c r="AS108" i="1"/>
  <c r="AK108" i="1"/>
  <c r="AK123" i="1" s="1"/>
  <c r="AH108" i="1"/>
  <c r="AA108" i="1"/>
  <c r="Y108" i="1"/>
  <c r="S108" i="1"/>
  <c r="S123" i="1" s="1"/>
  <c r="Q108" i="1"/>
  <c r="Q123" i="1" s="1"/>
  <c r="J108" i="1"/>
  <c r="G108" i="1"/>
  <c r="G123" i="1" s="1"/>
  <c r="F108" i="1"/>
  <c r="E108" i="1"/>
  <c r="BW70" i="1"/>
  <c r="BV70" i="1"/>
  <c r="BO70" i="1"/>
  <c r="BO71" i="1" s="1"/>
  <c r="BN70" i="1"/>
  <c r="BE70" i="1"/>
  <c r="BC70" i="1"/>
  <c r="AU70" i="1"/>
  <c r="AS70" i="1"/>
  <c r="AK70" i="1"/>
  <c r="AH70" i="1"/>
  <c r="AA70" i="1"/>
  <c r="Y70" i="1"/>
  <c r="S70" i="1"/>
  <c r="Q70" i="1"/>
  <c r="J70" i="1"/>
  <c r="G70" i="1"/>
  <c r="E70" i="1"/>
  <c r="BW62" i="1"/>
  <c r="BV62" i="1"/>
  <c r="BO62" i="1"/>
  <c r="BN62" i="1"/>
  <c r="BE62" i="1"/>
  <c r="BC62" i="1"/>
  <c r="AU62" i="1"/>
  <c r="AS62" i="1"/>
  <c r="AK62" i="1"/>
  <c r="AH62" i="1"/>
  <c r="AH71" i="1" s="1"/>
  <c r="AA62" i="1"/>
  <c r="Y62" i="1"/>
  <c r="S62" i="1"/>
  <c r="Q62" i="1"/>
  <c r="J62" i="1"/>
  <c r="G62" i="1"/>
  <c r="F62" i="1"/>
  <c r="E62" i="1"/>
  <c r="BW55" i="1"/>
  <c r="BV55" i="1"/>
  <c r="BO55" i="1"/>
  <c r="BN55" i="1"/>
  <c r="BN71" i="1" s="1"/>
  <c r="BG211" i="1" s="1"/>
  <c r="BE55" i="1"/>
  <c r="BC55" i="1"/>
  <c r="AU55" i="1"/>
  <c r="AS55" i="1"/>
  <c r="AS71" i="1" s="1"/>
  <c r="AK55" i="1"/>
  <c r="AH55" i="1"/>
  <c r="AA55" i="1"/>
  <c r="AA71" i="1" s="1"/>
  <c r="Y55" i="1"/>
  <c r="S55" i="1"/>
  <c r="Q55" i="1"/>
  <c r="J55" i="1"/>
  <c r="G55" i="1"/>
  <c r="G71" i="1" s="1"/>
  <c r="F55" i="1"/>
  <c r="E55" i="1"/>
  <c r="BW52" i="1"/>
  <c r="BW71" i="1" s="1"/>
  <c r="BV52" i="1"/>
  <c r="BV71" i="1" s="1"/>
  <c r="BO52" i="1"/>
  <c r="BN52" i="1"/>
  <c r="BE52" i="1"/>
  <c r="BE71" i="1" s="1"/>
  <c r="BC52" i="1"/>
  <c r="BC71" i="1" s="1"/>
  <c r="AU52" i="1"/>
  <c r="AS52" i="1"/>
  <c r="AK52" i="1"/>
  <c r="AK71" i="1" s="1"/>
  <c r="AH52" i="1"/>
  <c r="AA52" i="1"/>
  <c r="Y52" i="1"/>
  <c r="Y71" i="1" s="1"/>
  <c r="S52" i="1"/>
  <c r="Q52" i="1"/>
  <c r="Q71" i="1" s="1"/>
  <c r="J52" i="1"/>
  <c r="G52" i="1"/>
  <c r="BC181" i="1"/>
  <c r="BO181" i="1"/>
  <c r="BW181" i="1"/>
  <c r="BE151" i="1"/>
  <c r="S71" i="1"/>
  <c r="BC151" i="1"/>
  <c r="G151" i="1"/>
  <c r="AA181" i="1"/>
  <c r="BW123" i="1"/>
  <c r="AH151" i="1"/>
  <c r="AS123" i="1"/>
  <c r="AK181" i="1"/>
  <c r="AU123" i="1"/>
  <c r="J71" i="1"/>
  <c r="AU71" i="1"/>
  <c r="Y123" i="1"/>
  <c r="BN123" i="1"/>
  <c r="BN181" i="1"/>
  <c r="BV181" i="1"/>
  <c r="Y151" i="1"/>
  <c r="BO151" i="1"/>
  <c r="BW34" i="1"/>
  <c r="BV34" i="1"/>
  <c r="BO34" i="1"/>
  <c r="BN34" i="1"/>
  <c r="BE34" i="1"/>
  <c r="BC34" i="1"/>
  <c r="AU34" i="1"/>
  <c r="AS34" i="1"/>
  <c r="AK34" i="1"/>
  <c r="AH34" i="1"/>
  <c r="AA34" i="1"/>
  <c r="Y34" i="1"/>
  <c r="S34" i="1"/>
  <c r="Q34" i="1"/>
  <c r="J34" i="1"/>
  <c r="G34" i="1"/>
  <c r="F34" i="1"/>
  <c r="E34" i="1"/>
  <c r="BY29" i="1"/>
  <c r="BW29" i="1"/>
  <c r="BV29" i="1"/>
  <c r="BS29" i="1"/>
  <c r="BO29" i="1"/>
  <c r="BN29" i="1"/>
  <c r="BE29" i="1"/>
  <c r="BC29" i="1"/>
  <c r="AY29" i="1"/>
  <c r="AU29" i="1"/>
  <c r="AS29" i="1"/>
  <c r="AK29" i="1"/>
  <c r="AK30" i="1" s="1"/>
  <c r="AL211" i="1" s="1"/>
  <c r="AH29" i="1"/>
  <c r="AA29" i="1"/>
  <c r="Y29" i="1"/>
  <c r="S29" i="1"/>
  <c r="Q29" i="1"/>
  <c r="J29" i="1"/>
  <c r="G29" i="1"/>
  <c r="F29" i="1"/>
  <c r="BW21" i="1"/>
  <c r="BV21" i="1"/>
  <c r="BO21" i="1"/>
  <c r="BN21" i="1"/>
  <c r="BE21" i="1"/>
  <c r="BC21" i="1"/>
  <c r="AU21" i="1"/>
  <c r="AS21" i="1"/>
  <c r="AK21" i="1"/>
  <c r="AH21" i="1"/>
  <c r="S21" i="1"/>
  <c r="Q21" i="1"/>
  <c r="J21" i="1"/>
  <c r="G21" i="1"/>
  <c r="F21" i="1"/>
  <c r="E21" i="1"/>
  <c r="BW14" i="1"/>
  <c r="BV14" i="1"/>
  <c r="BV30" i="1" s="1"/>
  <c r="BO14" i="1"/>
  <c r="BO30" i="1" s="1"/>
  <c r="BN14" i="1"/>
  <c r="BE14" i="1"/>
  <c r="BE30" i="1" s="1"/>
  <c r="BC14" i="1"/>
  <c r="AU14" i="1"/>
  <c r="AU30" i="1" s="1"/>
  <c r="AS14" i="1"/>
  <c r="AK14" i="1"/>
  <c r="AH14" i="1"/>
  <c r="AH30" i="1" s="1"/>
  <c r="AA14" i="1"/>
  <c r="AA30" i="1" s="1"/>
  <c r="Y14" i="1"/>
  <c r="S14" i="1"/>
  <c r="S30" i="1" s="1"/>
  <c r="Q14" i="1"/>
  <c r="Q30" i="1" s="1"/>
  <c r="J14" i="1"/>
  <c r="J30" i="1" s="1"/>
  <c r="R211" i="1" s="1"/>
  <c r="G14" i="1"/>
  <c r="G30" i="1" s="1"/>
  <c r="Y30" i="1"/>
  <c r="BN30" i="1"/>
  <c r="BC30" i="1"/>
  <c r="AZ211" i="1" s="1"/>
  <c r="BW30" i="1"/>
  <c r="AS30" i="1"/>
  <c r="BH8" i="1"/>
  <c r="G173" i="1"/>
  <c r="G180" i="1" s="1"/>
  <c r="AF171" i="1"/>
  <c r="AF167" i="1"/>
  <c r="AT211" i="1" l="1"/>
  <c r="V211" i="1"/>
  <c r="BR211" i="1"/>
  <c r="E123" i="1"/>
  <c r="H211" i="1" s="1"/>
  <c r="E180" i="1"/>
  <c r="E181" i="1" s="1"/>
  <c r="AR211" i="1"/>
  <c r="X211" i="1"/>
  <c r="N213" i="1" s="1"/>
  <c r="BB211" i="1"/>
  <c r="AD211" i="1"/>
  <c r="BJ211" i="1"/>
  <c r="BG213" i="1" s="1"/>
  <c r="AJ211" i="1"/>
  <c r="BP211" i="1"/>
  <c r="BG212" i="1" s="1"/>
  <c r="G181" i="1"/>
  <c r="O211" i="1" s="1"/>
  <c r="N212" i="1" s="1"/>
  <c r="K211" i="1"/>
  <c r="F203" i="1"/>
  <c r="AB211" i="1"/>
  <c r="E173" i="1"/>
</calcChain>
</file>

<file path=xl/sharedStrings.xml><?xml version="1.0" encoding="utf-8"?>
<sst xmlns="http://schemas.openxmlformats.org/spreadsheetml/2006/main" count="2377" uniqueCount="200">
  <si>
    <r>
      <rPr>
        <sz val="8"/>
        <color indexed="8"/>
        <rFont val="sansserif"/>
      </rPr>
      <t>ECTS</t>
    </r>
  </si>
  <si>
    <r>
      <rPr>
        <sz val="8"/>
        <color indexed="8"/>
        <rFont val="sansserif"/>
      </rPr>
      <t>Gr.</t>
    </r>
  </si>
  <si>
    <r>
      <rPr>
        <sz val="8"/>
        <color indexed="8"/>
        <rFont val="sansserif"/>
      </rPr>
      <t>1</t>
    </r>
  </si>
  <si>
    <r>
      <rPr>
        <sz val="6"/>
        <color indexed="8"/>
        <rFont val="sansserif"/>
      </rPr>
      <t>E</t>
    </r>
  </si>
  <si>
    <r>
      <rPr>
        <sz val="6"/>
        <color indexed="8"/>
        <rFont val="sansserif"/>
      </rPr>
      <t>D</t>
    </r>
  </si>
  <si>
    <r>
      <rPr>
        <sz val="6"/>
        <color indexed="8"/>
        <rFont val="sansserif"/>
      </rPr>
      <t>-</t>
    </r>
  </si>
  <si>
    <r>
      <rPr>
        <sz val="6"/>
        <color indexed="8"/>
        <rFont val="sansserif"/>
      </rPr>
      <t>Z</t>
    </r>
  </si>
  <si>
    <r>
      <rPr>
        <sz val="8"/>
        <color indexed="8"/>
        <rFont val="sansserif"/>
      </rPr>
      <t>2</t>
    </r>
  </si>
  <si>
    <r>
      <rPr>
        <sz val="6"/>
        <color indexed="8"/>
        <rFont val="sansserif"/>
      </rPr>
      <t>O</t>
    </r>
  </si>
  <si>
    <r>
      <rPr>
        <sz val="8"/>
        <color indexed="8"/>
        <rFont val="sansserif"/>
      </rPr>
      <t>3</t>
    </r>
  </si>
  <si>
    <r>
      <rPr>
        <sz val="8"/>
        <color indexed="8"/>
        <rFont val="sansserif"/>
      </rPr>
      <t>4</t>
    </r>
  </si>
  <si>
    <r>
      <rPr>
        <sz val="8"/>
        <color indexed="8"/>
        <rFont val="sansserif"/>
      </rPr>
      <t>5</t>
    </r>
  </si>
  <si>
    <r>
      <rPr>
        <b/>
        <sz val="6"/>
        <color indexed="8"/>
        <rFont val="sansserif"/>
      </rPr>
      <t>---</t>
    </r>
  </si>
  <si>
    <r>
      <rPr>
        <sz val="6"/>
        <color indexed="8"/>
        <rFont val="sansserif"/>
      </rPr>
      <t>P</t>
    </r>
  </si>
  <si>
    <t/>
  </si>
  <si>
    <t>O</t>
  </si>
  <si>
    <t>E</t>
  </si>
  <si>
    <t>P</t>
  </si>
  <si>
    <t>Z</t>
  </si>
  <si>
    <t>-</t>
  </si>
  <si>
    <t>0</t>
  </si>
  <si>
    <t>--</t>
  </si>
  <si>
    <t>D</t>
  </si>
  <si>
    <t>x</t>
  </si>
  <si>
    <t xml:space="preserve">O </t>
  </si>
  <si>
    <t>X</t>
  </si>
  <si>
    <t>ECTS</t>
  </si>
  <si>
    <t xml:space="preserve">                            </t>
  </si>
  <si>
    <t xml:space="preserve">Form of study: stationary 
Duration: 6 semesters </t>
  </si>
  <si>
    <t>No</t>
  </si>
  <si>
    <t>Subject</t>
  </si>
  <si>
    <t>Organizational unit</t>
  </si>
  <si>
    <t xml:space="preserve"> Number of hours </t>
  </si>
  <si>
    <t>Total</t>
  </si>
  <si>
    <t>Lecture</t>
  </si>
  <si>
    <t>HRS</t>
  </si>
  <si>
    <t>Gr. Count</t>
  </si>
  <si>
    <t>Gr.</t>
  </si>
  <si>
    <t>Exercises</t>
  </si>
  <si>
    <t>Seminars</t>
  </si>
  <si>
    <t>Gr.Count</t>
  </si>
  <si>
    <t>e-Seminars</t>
  </si>
  <si>
    <t>Assessment</t>
  </si>
  <si>
    <t xml:space="preserve">Self-study </t>
  </si>
  <si>
    <t>Semester 1</t>
  </si>
  <si>
    <t xml:space="preserve"> THEORETICAL CLASSES</t>
  </si>
  <si>
    <t xml:space="preserve">HRS </t>
  </si>
  <si>
    <t>PRACTICS</t>
  </si>
  <si>
    <t>Practical classes</t>
  </si>
  <si>
    <t>A. Basic sciences</t>
  </si>
  <si>
    <t xml:space="preserve">Basic sciences sum: </t>
  </si>
  <si>
    <t>Department of Normal Anatomy</t>
  </si>
  <si>
    <t xml:space="preserve">Anatomy </t>
  </si>
  <si>
    <t xml:space="preserve">Genetics </t>
  </si>
  <si>
    <t>Chair and Department of Human Physiology</t>
  </si>
  <si>
    <t>Department of Cancer Genetics with Cytogenetics Laboratory</t>
  </si>
  <si>
    <t>Chair and Department of Medical Microbiology</t>
  </si>
  <si>
    <t xml:space="preserve">Radiology </t>
  </si>
  <si>
    <t xml:space="preserve">Department of Interventional Radiology and Neuroradiology
</t>
  </si>
  <si>
    <t xml:space="preserve">B. Social sciences and human sciences </t>
  </si>
  <si>
    <t xml:space="preserve">Social sciences and human sciences sum: </t>
  </si>
  <si>
    <t xml:space="preserve">Pedagogy </t>
  </si>
  <si>
    <t xml:space="preserve">Psychology </t>
  </si>
  <si>
    <t xml:space="preserve">Sociology </t>
  </si>
  <si>
    <t>Public health</t>
  </si>
  <si>
    <t>Medical law</t>
  </si>
  <si>
    <t xml:space="preserve">Department of Health Promotion </t>
  </si>
  <si>
    <t>Department of Health Promotion</t>
  </si>
  <si>
    <t>Chair and Department of Psychology</t>
  </si>
  <si>
    <t>Chair and Department of Humanities and Social Medicine</t>
  </si>
  <si>
    <t>Department of Health Education</t>
  </si>
  <si>
    <t>C. Sciences in the basics of nursing care</t>
  </si>
  <si>
    <t xml:space="preserve">Sciences in the basics of nursing care sum:  </t>
  </si>
  <si>
    <t xml:space="preserve">Semester 1 in total: </t>
  </si>
  <si>
    <t>Number of exams</t>
  </si>
  <si>
    <t xml:space="preserve">Dietetics </t>
  </si>
  <si>
    <t>Nursing ethics</t>
  </si>
  <si>
    <t>Department of Holistic Care and Nursing Management</t>
  </si>
  <si>
    <t>Chair and Department of Higiene and Epidemiology</t>
  </si>
  <si>
    <t>Department of Fundamentals of Nursing</t>
  </si>
  <si>
    <t xml:space="preserve">Basics of nursing </t>
  </si>
  <si>
    <t>Nosocomial infections</t>
  </si>
  <si>
    <t>Obligatory subjects</t>
  </si>
  <si>
    <t xml:space="preserve">Department of Holistic Care and Nursing Management
</t>
  </si>
  <si>
    <t>OHS</t>
  </si>
  <si>
    <t xml:space="preserve">Obligatory subjects sum: </t>
  </si>
  <si>
    <t>Semester 2</t>
  </si>
  <si>
    <t xml:space="preserve">Number of hours </t>
  </si>
  <si>
    <t xml:space="preserve">     THEORETICAL CLASSES </t>
  </si>
  <si>
    <t xml:space="preserve">Lecture  </t>
  </si>
  <si>
    <t>e-Lecture</t>
  </si>
  <si>
    <t xml:space="preserve">e-Lecture </t>
  </si>
  <si>
    <t>Self-study</t>
  </si>
  <si>
    <t>Physiology</t>
  </si>
  <si>
    <t xml:space="preserve">Chair and Department of Human Physiology </t>
  </si>
  <si>
    <t>Biochemistry and biophysics</t>
  </si>
  <si>
    <t>Chair and Department of Medical Chemistry</t>
  </si>
  <si>
    <t>Chair and Department of Biophysics</t>
  </si>
  <si>
    <t>Chair and Department of Pathophysiology</t>
  </si>
  <si>
    <t>Independent Medical Biology Unit</t>
  </si>
  <si>
    <t>Pharmacology</t>
  </si>
  <si>
    <t>Department of Pharmacology</t>
  </si>
  <si>
    <t>English language</t>
  </si>
  <si>
    <t>B. Social sciences and human sciences</t>
  </si>
  <si>
    <t xml:space="preserve">Social sciences and human sciences sum:  </t>
  </si>
  <si>
    <t>Optional activities:</t>
  </si>
  <si>
    <t>Module 1 - Sign language</t>
  </si>
  <si>
    <t xml:space="preserve">Chair and Department of Psychology </t>
  </si>
  <si>
    <t xml:space="preserve">Module 2 - Cooperation in healthcare teams  </t>
  </si>
  <si>
    <t>Cooperation in healthcare teams</t>
  </si>
  <si>
    <t xml:space="preserve">Module sum: </t>
  </si>
  <si>
    <t>Sign language</t>
  </si>
  <si>
    <t>Department of Internal Medicine and Internal Nursing</t>
  </si>
  <si>
    <t>Physical examination</t>
  </si>
  <si>
    <t>Basics of nursing</t>
  </si>
  <si>
    <t>Health promotion</t>
  </si>
  <si>
    <t xml:space="preserve">Sciences in the basics of nursing care sum: </t>
  </si>
  <si>
    <t xml:space="preserve">Professional practices </t>
  </si>
  <si>
    <t>D. Sciences in the specialist care</t>
  </si>
  <si>
    <t>Fundamentals of emergency
medicine</t>
  </si>
  <si>
    <t xml:space="preserve">Sciences in the specialist care sum:  </t>
  </si>
  <si>
    <t xml:space="preserve">Semester 2 in total: </t>
  </si>
  <si>
    <t>Number of exams:</t>
  </si>
  <si>
    <t>Semester 3</t>
  </si>
  <si>
    <t>THEORETICAL CLASSES</t>
  </si>
  <si>
    <t xml:space="preserve">Practical classes </t>
  </si>
  <si>
    <t xml:space="preserve">Department of Pharmacology </t>
  </si>
  <si>
    <t xml:space="preserve"> Surgery and surgical nursing - nursing </t>
  </si>
  <si>
    <t>Surgery and surgical nursing- clinic</t>
  </si>
  <si>
    <t>Department of Surgery and Surgical Nursing</t>
  </si>
  <si>
    <t>Internal medicine and internal medicine in nursing - clinic</t>
  </si>
  <si>
    <t>Internal medicine and internal medicine in nursing - nursing</t>
  </si>
  <si>
    <t>Paediatrics and Paediatric Nursing - clinic</t>
  </si>
  <si>
    <t>Paediatrics and Paediatric Nursing - nursing</t>
  </si>
  <si>
    <t>Department of Paediatrics and Paediatric Nursing</t>
  </si>
  <si>
    <t xml:space="preserve">Geriatrics and geriatric nursing - clinic
</t>
  </si>
  <si>
    <t xml:space="preserve">Geriatrics and geriatric nursing - nursing
</t>
  </si>
  <si>
    <t>Department of Family and Geriatric Nursing</t>
  </si>
  <si>
    <t xml:space="preserve">Semester 3 in total: </t>
  </si>
  <si>
    <t xml:space="preserve">Number of exams: </t>
  </si>
  <si>
    <t>Physical education</t>
  </si>
  <si>
    <t xml:space="preserve">Department of Physical Education and Sport </t>
  </si>
  <si>
    <t>Semester 4</t>
  </si>
  <si>
    <t xml:space="preserve">Lecture </t>
  </si>
  <si>
    <t xml:space="preserve">Department of Family and Geriatric Nursing </t>
  </si>
  <si>
    <t>Nursing research</t>
  </si>
  <si>
    <t xml:space="preserve">Department of Fundamentals of Nursing </t>
  </si>
  <si>
    <t xml:space="preserve">Surgery and surgical nursing - nursing </t>
  </si>
  <si>
    <t xml:space="preserve">Geriatrics and geriatric nursing - nursing </t>
  </si>
  <si>
    <t>Neurology and neurological nursing - clinic</t>
  </si>
  <si>
    <t>Department of Neurology, Neurological and Psychiatric Nursing</t>
  </si>
  <si>
    <t>Neurology and neurological nursing - nursing</t>
  </si>
  <si>
    <t xml:space="preserve">Department of Paediatrics and Paediatric Nursing </t>
  </si>
  <si>
    <t xml:space="preserve">Semester 4 in total: </t>
  </si>
  <si>
    <t xml:space="preserve">Organizational unit </t>
  </si>
  <si>
    <t>Semester 5</t>
  </si>
  <si>
    <t xml:space="preserve"> Gr. Count</t>
  </si>
  <si>
    <t>IT systems in health
care</t>
  </si>
  <si>
    <t>Diploma seminar</t>
  </si>
  <si>
    <t>Department of Obstetrics and Gynaecology Nursing</t>
  </si>
  <si>
    <t>Department of Long – Term Care Nursing</t>
  </si>
  <si>
    <t xml:space="preserve">Long-term care nursing
</t>
  </si>
  <si>
    <t>Psychiatry and psychiatric nursing - clinic</t>
  </si>
  <si>
    <t>Psychiatry and psychiatric nursing - nursing</t>
  </si>
  <si>
    <t xml:space="preserve">Semester 5 in total: </t>
  </si>
  <si>
    <t>Semester 6</t>
  </si>
  <si>
    <t>Gr Count</t>
  </si>
  <si>
    <t>Preparation of the thesis and preparation for the diploma exam</t>
  </si>
  <si>
    <t>Anaesthesiology and nursing in life-threatening situations - clinic</t>
  </si>
  <si>
    <t>Anaesthesiology and nursing in life-threatening situations - nursing</t>
  </si>
  <si>
    <t xml:space="preserve">Department of Anaesthesiological Nursing and Intensive Medical Care </t>
  </si>
  <si>
    <t>Basics of rehabilitation</t>
  </si>
  <si>
    <t>Department of Rehabilitation and Physiotherapy</t>
  </si>
  <si>
    <t xml:space="preserve">Palliative care </t>
  </si>
  <si>
    <t xml:space="preserve">Semester 6 in total: </t>
  </si>
  <si>
    <t>Study plan total:</t>
  </si>
  <si>
    <t>Number of hours</t>
  </si>
  <si>
    <t>Number</t>
  </si>
  <si>
    <t xml:space="preserve">Number </t>
  </si>
  <si>
    <r>
      <t xml:space="preserve"> Pathology </t>
    </r>
    <r>
      <rPr>
        <i/>
        <sz val="7"/>
        <color indexed="8"/>
        <rFont val="Arial"/>
        <family val="2"/>
        <charset val="238"/>
      </rPr>
      <t>(Pathomorphology)</t>
    </r>
  </si>
  <si>
    <t>---</t>
  </si>
  <si>
    <t>Microbiology and parasitology</t>
  </si>
  <si>
    <t>Organisation of nursing work</t>
  </si>
  <si>
    <r>
      <t>Pathology (</t>
    </r>
    <r>
      <rPr>
        <i/>
        <sz val="7"/>
        <color indexed="8"/>
        <rFont val="Arial"/>
        <family val="2"/>
        <charset val="238"/>
      </rPr>
      <t>Pathophysiology)</t>
    </r>
  </si>
  <si>
    <t>Chair and Department of Didactics and Medical Simulation</t>
  </si>
  <si>
    <t>Primary health care</t>
  </si>
  <si>
    <t xml:space="preserve">Chair of Traumatology and Emergency Medicine </t>
  </si>
  <si>
    <t>Department of Medical Informatics and Statistics with E- Health Lab</t>
  </si>
  <si>
    <t>Department of Obstetrics and Gynaecology</t>
  </si>
  <si>
    <t>Obstetrics, gynaecology and obstetrics and gynaecological nursing - clinic</t>
  </si>
  <si>
    <t>Obstetrics, gynaecology and obstetrics and gynaecological nursing - nursing</t>
  </si>
  <si>
    <t xml:space="preserve">Faculty of Health Sciences units </t>
  </si>
  <si>
    <t>Faculty of Health Sciences
Nursing 1st degree
Specialty: None</t>
  </si>
  <si>
    <t>STUDY PLAN                                       
Bachelor degree
2022-2025</t>
  </si>
  <si>
    <t>Clinical Dietetics Unit</t>
  </si>
  <si>
    <t>Additional subjects</t>
  </si>
  <si>
    <r>
      <rPr>
        <b/>
        <sz val="6"/>
        <color indexed="8"/>
        <rFont val="sansserif"/>
      </rPr>
      <t>0</t>
    </r>
  </si>
  <si>
    <t>Polish language - Hours not included in total</t>
  </si>
  <si>
    <t>Department of Foreign Languages</t>
  </si>
  <si>
    <t xml:space="preserve"> Department of Biology and Parasitology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</si>
</sst>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name val="Arial"/>
    </font>
    <font>
      <sz val="10"/>
      <color indexed="8"/>
      <name val="sansserif"/>
    </font>
    <font>
      <b/>
      <sz val="10"/>
      <color indexed="8"/>
      <name val="sansserif"/>
    </font>
    <font>
      <sz val="8"/>
      <color indexed="8"/>
      <name val="sansserif"/>
    </font>
    <font>
      <sz val="9"/>
      <color indexed="8"/>
      <name val="sansserif"/>
    </font>
    <font>
      <sz val="7"/>
      <color indexed="8"/>
      <name val="sansserif"/>
    </font>
    <font>
      <sz val="6"/>
      <color indexed="8"/>
      <name val="sansserif"/>
    </font>
    <font>
      <b/>
      <sz val="9"/>
      <color indexed="8"/>
      <name val="sansserif"/>
    </font>
    <font>
      <b/>
      <sz val="6"/>
      <color indexed="8"/>
      <name val="sansserif"/>
    </font>
    <font>
      <b/>
      <sz val="8"/>
      <color indexed="8"/>
      <name val="sansserif"/>
    </font>
    <font>
      <sz val="8"/>
      <name val="Arial"/>
      <family val="2"/>
      <charset val="238"/>
    </font>
    <font>
      <sz val="7"/>
      <color indexed="8"/>
      <name val="sansserif"/>
      <charset val="238"/>
    </font>
    <font>
      <sz val="7.5"/>
      <color indexed="8"/>
      <name val="sansserif"/>
    </font>
    <font>
      <sz val="8"/>
      <name val="sansserif"/>
    </font>
    <font>
      <sz val="6"/>
      <name val="sansserif"/>
    </font>
    <font>
      <sz val="10"/>
      <color rgb="FF000000"/>
      <name val="sansserif"/>
      <charset val="238"/>
    </font>
    <font>
      <b/>
      <sz val="6"/>
      <name val="sansserif"/>
    </font>
    <font>
      <sz val="7"/>
      <color rgb="FF000000"/>
      <name val="sansserif"/>
      <charset val="238"/>
    </font>
    <font>
      <sz val="8"/>
      <name val="sansserif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i/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6"/>
      <name val="Arial"/>
      <family val="2"/>
      <charset val="238"/>
    </font>
    <font>
      <sz val="10"/>
      <color indexed="8"/>
      <name val="Arial"/>
      <family val="2"/>
      <charset val="238"/>
    </font>
    <font>
      <sz val="6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rgb="FF000000"/>
      <name val="sansserif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hair">
        <color indexed="64"/>
      </bottom>
      <diagonal/>
    </border>
    <border>
      <left style="dotted">
        <color indexed="8"/>
      </left>
      <right/>
      <top style="dotted">
        <color indexed="8"/>
      </top>
      <bottom style="hair">
        <color indexed="64"/>
      </bottom>
      <diagonal/>
    </border>
    <border>
      <left/>
      <right style="dotted">
        <color indexed="8"/>
      </right>
      <top style="dotted">
        <color indexed="8"/>
      </top>
      <bottom style="hair">
        <color indexed="64"/>
      </bottom>
      <diagonal/>
    </border>
    <border>
      <left/>
      <right/>
      <top style="dotted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9" fillId="0" borderId="0" xfId="0" applyFont="1"/>
    <xf numFmtId="0" fontId="20" fillId="3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vertical="center"/>
    </xf>
    <xf numFmtId="0" fontId="19" fillId="0" borderId="4" xfId="0" applyFont="1" applyBorder="1" applyAlignment="1"/>
    <xf numFmtId="0" fontId="22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7" fillId="3" borderId="1" xfId="0" quotePrefix="1" applyFont="1" applyFill="1" applyBorder="1" applyAlignment="1">
      <alignment horizontal="center" vertical="center" wrapText="1"/>
    </xf>
    <xf numFmtId="0" fontId="27" fillId="2" borderId="1" xfId="0" quotePrefix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vertical="center" wrapText="1"/>
    </xf>
    <xf numFmtId="0" fontId="26" fillId="4" borderId="5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center" vertical="top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right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2" borderId="1" xfId="0" quotePrefix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vertical="center" wrapText="1"/>
    </xf>
    <xf numFmtId="0" fontId="27" fillId="2" borderId="5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0" xfId="0" applyFill="1" applyBorder="1"/>
    <xf numFmtId="0" fontId="0" fillId="0" borderId="0" xfId="0" applyBorder="1"/>
    <xf numFmtId="0" fontId="3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5" fillId="6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0" xfId="0" quotePrefix="1" applyFont="1" applyFill="1" applyBorder="1" applyAlignment="1">
      <alignment horizontal="center" vertical="center" wrapText="1"/>
    </xf>
    <xf numFmtId="0" fontId="27" fillId="3" borderId="2" xfId="0" quotePrefix="1" applyFont="1" applyFill="1" applyBorder="1" applyAlignment="1">
      <alignment horizontal="center" vertical="center" wrapText="1"/>
    </xf>
    <xf numFmtId="0" fontId="27" fillId="3" borderId="6" xfId="0" quotePrefix="1" applyFont="1" applyFill="1" applyBorder="1" applyAlignment="1">
      <alignment horizontal="center" vertical="center" wrapText="1"/>
    </xf>
    <xf numFmtId="0" fontId="27" fillId="3" borderId="7" xfId="0" quotePrefix="1" applyFont="1" applyFill="1" applyBorder="1" applyAlignment="1">
      <alignment horizontal="center" vertical="center" wrapText="1"/>
    </xf>
    <xf numFmtId="0" fontId="27" fillId="3" borderId="8" xfId="0" quotePrefix="1" applyFont="1" applyFill="1" applyBorder="1" applyAlignment="1">
      <alignment horizontal="center" vertical="center" wrapText="1"/>
    </xf>
    <xf numFmtId="0" fontId="27" fillId="3" borderId="9" xfId="0" quotePrefix="1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textRotation="90" wrapText="1"/>
    </xf>
    <xf numFmtId="0" fontId="20" fillId="3" borderId="4" xfId="0" applyFont="1" applyFill="1" applyBorder="1" applyAlignment="1">
      <alignment horizontal="center" vertical="center" textRotation="90" wrapText="1"/>
    </xf>
    <xf numFmtId="0" fontId="20" fillId="3" borderId="5" xfId="0" applyFont="1" applyFill="1" applyBorder="1" applyAlignment="1">
      <alignment horizontal="center" vertical="center" textRotation="90" wrapText="1"/>
    </xf>
    <xf numFmtId="0" fontId="27" fillId="2" borderId="10" xfId="0" quotePrefix="1" applyFont="1" applyFill="1" applyBorder="1" applyAlignment="1">
      <alignment horizontal="center" vertical="center" wrapText="1"/>
    </xf>
    <xf numFmtId="0" fontId="27" fillId="2" borderId="2" xfId="0" quotePrefix="1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 wrapText="1"/>
    </xf>
    <xf numFmtId="0" fontId="27" fillId="2" borderId="9" xfId="0" applyFont="1" applyFill="1" applyBorder="1" applyAlignment="1">
      <alignment horizontal="left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7" fillId="3" borderId="3" xfId="0" quotePrefix="1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right" vertical="center" wrapText="1"/>
    </xf>
    <xf numFmtId="0" fontId="25" fillId="4" borderId="11" xfId="0" applyFont="1" applyFill="1" applyBorder="1" applyAlignment="1">
      <alignment horizontal="right" vertical="center" wrapText="1"/>
    </xf>
    <xf numFmtId="0" fontId="25" fillId="4" borderId="7" xfId="0" applyFont="1" applyFill="1" applyBorder="1" applyAlignment="1">
      <alignment horizontal="right" vertical="center" wrapText="1"/>
    </xf>
    <xf numFmtId="0" fontId="25" fillId="4" borderId="8" xfId="0" applyFont="1" applyFill="1" applyBorder="1" applyAlignment="1">
      <alignment horizontal="right" vertical="center" wrapText="1"/>
    </xf>
    <xf numFmtId="0" fontId="25" fillId="4" borderId="14" xfId="0" applyFont="1" applyFill="1" applyBorder="1" applyAlignment="1">
      <alignment horizontal="right" vertical="center" wrapText="1"/>
    </xf>
    <xf numFmtId="0" fontId="25" fillId="4" borderId="9" xfId="0" applyFont="1" applyFill="1" applyBorder="1" applyAlignment="1">
      <alignment horizontal="right" vertical="center" wrapText="1"/>
    </xf>
    <xf numFmtId="0" fontId="25" fillId="2" borderId="3" xfId="0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right" vertical="center" wrapText="1"/>
    </xf>
    <xf numFmtId="0" fontId="25" fillId="2" borderId="5" xfId="0" applyFont="1" applyFill="1" applyBorder="1" applyAlignment="1">
      <alignment horizontal="right" vertical="center" wrapText="1"/>
    </xf>
    <xf numFmtId="0" fontId="25" fillId="2" borderId="3" xfId="0" applyFont="1" applyFill="1" applyBorder="1" applyAlignment="1">
      <alignment horizontal="right" vertical="top" wrapText="1"/>
    </xf>
    <xf numFmtId="0" fontId="25" fillId="2" borderId="4" xfId="0" applyFont="1" applyFill="1" applyBorder="1" applyAlignment="1">
      <alignment horizontal="right" vertical="top" wrapText="1"/>
    </xf>
    <xf numFmtId="0" fontId="25" fillId="2" borderId="5" xfId="0" applyFont="1" applyFill="1" applyBorder="1" applyAlignment="1">
      <alignment horizontal="right" vertical="top" wrapText="1"/>
    </xf>
    <xf numFmtId="0" fontId="25" fillId="2" borderId="3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8" fillId="2" borderId="14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27" fillId="2" borderId="3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center" vertical="center" textRotation="90" wrapText="1"/>
    </xf>
    <xf numFmtId="0" fontId="20" fillId="2" borderId="5" xfId="0" applyFont="1" applyFill="1" applyBorder="1" applyAlignment="1">
      <alignment horizontal="center" vertical="center" textRotation="90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textRotation="90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textRotation="90" wrapText="1"/>
    </xf>
    <xf numFmtId="0" fontId="20" fillId="2" borderId="15" xfId="0" applyFont="1" applyFill="1" applyBorder="1" applyAlignment="1">
      <alignment horizontal="center" vertical="center" textRotation="90" wrapText="1"/>
    </xf>
    <xf numFmtId="0" fontId="20" fillId="2" borderId="2" xfId="0" applyFont="1" applyFill="1" applyBorder="1" applyAlignment="1">
      <alignment horizontal="center" vertical="center" textRotation="90" wrapText="1"/>
    </xf>
    <xf numFmtId="0" fontId="12" fillId="2" borderId="0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center" vertical="center" textRotation="90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top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0" fontId="7" fillId="4" borderId="6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right"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right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7" fillId="2" borderId="3" xfId="0" quotePrefix="1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27" fillId="3" borderId="4" xfId="0" quotePrefix="1" applyFont="1" applyFill="1" applyBorder="1" applyAlignment="1">
      <alignment horizontal="center" vertical="center" wrapText="1"/>
    </xf>
    <xf numFmtId="0" fontId="27" fillId="3" borderId="5" xfId="0" quotePrefix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top" wrapText="1"/>
    </xf>
    <xf numFmtId="0" fontId="27" fillId="2" borderId="5" xfId="0" quotePrefix="1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center" vertical="center" wrapText="1"/>
    </xf>
    <xf numFmtId="0" fontId="31" fillId="3" borderId="3" xfId="0" quotePrefix="1" applyFont="1" applyFill="1" applyBorder="1" applyAlignment="1">
      <alignment horizontal="center" vertical="center" wrapText="1"/>
    </xf>
    <xf numFmtId="0" fontId="31" fillId="3" borderId="5" xfId="0" quotePrefix="1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wrapText="1"/>
    </xf>
    <xf numFmtId="0" fontId="27" fillId="3" borderId="2" xfId="0" applyFont="1" applyFill="1" applyBorder="1" applyAlignment="1">
      <alignment horizontal="center" wrapText="1"/>
    </xf>
    <xf numFmtId="0" fontId="27" fillId="2" borderId="6" xfId="0" quotePrefix="1" applyFont="1" applyFill="1" applyBorder="1" applyAlignment="1">
      <alignment horizontal="center" vertical="center" wrapText="1"/>
    </xf>
    <xf numFmtId="0" fontId="27" fillId="2" borderId="7" xfId="0" quotePrefix="1" applyFont="1" applyFill="1" applyBorder="1" applyAlignment="1">
      <alignment horizontal="center" vertical="center" wrapText="1"/>
    </xf>
    <xf numFmtId="0" fontId="27" fillId="2" borderId="8" xfId="0" quotePrefix="1" applyFont="1" applyFill="1" applyBorder="1" applyAlignment="1">
      <alignment horizontal="center" vertical="center" wrapText="1"/>
    </xf>
    <xf numFmtId="0" fontId="27" fillId="2" borderId="9" xfId="0" quotePrefix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wrapText="1"/>
    </xf>
    <xf numFmtId="0" fontId="27" fillId="2" borderId="2" xfId="0" applyFont="1" applyFill="1" applyBorder="1" applyAlignment="1">
      <alignment horizontal="center" wrapText="1"/>
    </xf>
    <xf numFmtId="0" fontId="26" fillId="4" borderId="3" xfId="0" quotePrefix="1" applyFont="1" applyFill="1" applyBorder="1" applyAlignment="1">
      <alignment horizontal="center" vertical="center" wrapText="1"/>
    </xf>
    <xf numFmtId="0" fontId="26" fillId="4" borderId="4" xfId="0" quotePrefix="1" applyFont="1" applyFill="1" applyBorder="1" applyAlignment="1">
      <alignment horizontal="center" vertical="center" wrapText="1"/>
    </xf>
    <xf numFmtId="0" fontId="26" fillId="4" borderId="5" xfId="0" quotePrefix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center" vertical="top" wrapText="1"/>
    </xf>
    <xf numFmtId="0" fontId="20" fillId="2" borderId="9" xfId="0" applyFont="1" applyFill="1" applyBorder="1" applyAlignment="1">
      <alignment horizontal="center" vertical="top" wrapText="1"/>
    </xf>
    <xf numFmtId="0" fontId="21" fillId="3" borderId="3" xfId="0" applyFont="1" applyFill="1" applyBorder="1" applyAlignment="1">
      <alignment horizontal="center" vertical="center" textRotation="90" wrapText="1"/>
    </xf>
    <xf numFmtId="0" fontId="21" fillId="3" borderId="4" xfId="0" applyFont="1" applyFill="1" applyBorder="1" applyAlignment="1">
      <alignment horizontal="center" vertical="center" textRotation="90" wrapText="1"/>
    </xf>
    <xf numFmtId="0" fontId="21" fillId="3" borderId="5" xfId="0" applyFont="1" applyFill="1" applyBorder="1" applyAlignment="1">
      <alignment horizontal="center" vertical="center" textRotation="90" wrapText="1"/>
    </xf>
    <xf numFmtId="0" fontId="21" fillId="2" borderId="3" xfId="0" applyFont="1" applyFill="1" applyBorder="1" applyAlignment="1">
      <alignment horizontal="center" vertical="center" textRotation="90" wrapText="1"/>
    </xf>
    <xf numFmtId="0" fontId="21" fillId="2" borderId="5" xfId="0" applyFont="1" applyFill="1" applyBorder="1" applyAlignment="1">
      <alignment horizontal="center" vertical="center" textRotation="90" wrapText="1"/>
    </xf>
    <xf numFmtId="0" fontId="21" fillId="2" borderId="4" xfId="0" applyFont="1" applyFill="1" applyBorder="1" applyAlignment="1">
      <alignment horizontal="center" vertical="center" textRotation="90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right" vertical="center" wrapText="1"/>
    </xf>
    <xf numFmtId="0" fontId="25" fillId="4" borderId="0" xfId="0" applyFont="1" applyFill="1" applyBorder="1" applyAlignment="1">
      <alignment horizontal="right" vertical="center" wrapText="1"/>
    </xf>
    <xf numFmtId="0" fontId="25" fillId="4" borderId="13" xfId="0" applyFont="1" applyFill="1" applyBorder="1" applyAlignment="1">
      <alignment horizontal="right" vertical="center" wrapText="1"/>
    </xf>
    <xf numFmtId="0" fontId="20" fillId="2" borderId="16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1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31" fillId="3" borderId="4" xfId="0" quotePrefix="1" applyFont="1" applyFill="1" applyBorder="1" applyAlignment="1">
      <alignment horizontal="center" vertical="center" wrapText="1"/>
    </xf>
    <xf numFmtId="0" fontId="31" fillId="3" borderId="10" xfId="0" quotePrefix="1" applyFont="1" applyFill="1" applyBorder="1" applyAlignment="1">
      <alignment horizontal="center" vertical="center" wrapText="1"/>
    </xf>
    <xf numFmtId="0" fontId="31" fillId="3" borderId="2" xfId="0" quotePrefix="1" applyFont="1" applyFill="1" applyBorder="1" applyAlignment="1">
      <alignment horizontal="center" vertical="center" wrapText="1"/>
    </xf>
    <xf numFmtId="0" fontId="31" fillId="3" borderId="6" xfId="0" quotePrefix="1" applyFont="1" applyFill="1" applyBorder="1" applyAlignment="1">
      <alignment horizontal="center" vertical="center" wrapText="1"/>
    </xf>
    <xf numFmtId="0" fontId="31" fillId="3" borderId="7" xfId="0" quotePrefix="1" applyFont="1" applyFill="1" applyBorder="1" applyAlignment="1">
      <alignment horizontal="center" vertical="center" wrapText="1"/>
    </xf>
    <xf numFmtId="0" fontId="31" fillId="3" borderId="8" xfId="0" quotePrefix="1" applyFont="1" applyFill="1" applyBorder="1" applyAlignment="1">
      <alignment horizontal="center" vertical="center" wrapText="1"/>
    </xf>
    <xf numFmtId="0" fontId="31" fillId="3" borderId="9" xfId="0" quotePrefix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6" fillId="2" borderId="3" xfId="0" quotePrefix="1" applyFont="1" applyFill="1" applyBorder="1" applyAlignment="1">
      <alignment horizontal="center" vertical="center" wrapText="1"/>
    </xf>
    <xf numFmtId="0" fontId="26" fillId="2" borderId="5" xfId="0" quotePrefix="1" applyFont="1" applyFill="1" applyBorder="1" applyAlignment="1">
      <alignment horizontal="center" vertical="center" wrapText="1"/>
    </xf>
    <xf numFmtId="0" fontId="26" fillId="3" borderId="3" xfId="0" quotePrefix="1" applyFont="1" applyFill="1" applyBorder="1" applyAlignment="1">
      <alignment horizontal="center" vertical="center" wrapText="1"/>
    </xf>
    <xf numFmtId="0" fontId="26" fillId="3" borderId="4" xfId="0" quotePrefix="1" applyFont="1" applyFill="1" applyBorder="1" applyAlignment="1">
      <alignment horizontal="center" vertical="center" wrapText="1"/>
    </xf>
    <xf numFmtId="0" fontId="26" fillId="3" borderId="5" xfId="0" quotePrefix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17"/>
  <sheetViews>
    <sheetView tabSelected="1" view="pageBreakPreview" topLeftCell="A195" zoomScale="120" zoomScaleNormal="120" zoomScaleSheetLayoutView="120" workbookViewId="0">
      <selection activeCell="D54" sqref="D54"/>
    </sheetView>
  </sheetViews>
  <sheetFormatPr defaultColWidth="8.85546875" defaultRowHeight="12.75"/>
  <cols>
    <col min="1" max="1" width="3.42578125" customWidth="1"/>
    <col min="2" max="2" width="6" customWidth="1"/>
    <col min="3" max="3" width="8.5703125" customWidth="1"/>
    <col min="4" max="4" width="13.42578125" customWidth="1"/>
    <col min="5" max="6" width="3.42578125" customWidth="1"/>
    <col min="7" max="7" width="0.85546875" customWidth="1"/>
    <col min="8" max="8" width="1.42578125" customWidth="1"/>
    <col min="9" max="9" width="0.85546875" customWidth="1"/>
    <col min="10" max="10" width="3.140625" customWidth="1"/>
    <col min="11" max="11" width="0.85546875" hidden="1" customWidth="1"/>
    <col min="12" max="13" width="2.42578125" customWidth="1"/>
    <col min="14" max="14" width="0.140625" customWidth="1"/>
    <col min="15" max="15" width="0.42578125" customWidth="1"/>
    <col min="16" max="16" width="2.42578125" customWidth="1"/>
    <col min="17" max="17" width="1" customWidth="1"/>
    <col min="18" max="18" width="1.42578125" customWidth="1"/>
    <col min="19" max="19" width="2.42578125" customWidth="1"/>
    <col min="20" max="21" width="1.42578125" customWidth="1"/>
    <col min="22" max="22" width="0.42578125" customWidth="1"/>
    <col min="23" max="23" width="2.140625" customWidth="1"/>
    <col min="24" max="25" width="1.42578125" customWidth="1"/>
    <col min="26" max="26" width="1.5703125" customWidth="1"/>
    <col min="27" max="27" width="2.42578125" customWidth="1"/>
    <col min="28" max="28" width="1.85546875" customWidth="1"/>
    <col min="29" max="29" width="2.140625" customWidth="1"/>
    <col min="30" max="30" width="0.42578125" customWidth="1"/>
    <col min="31" max="31" width="3.140625" customWidth="1"/>
    <col min="32" max="32" width="0.42578125" customWidth="1"/>
    <col min="33" max="33" width="2" customWidth="1"/>
    <col min="34" max="34" width="0.42578125" customWidth="1"/>
    <col min="35" max="35" width="1.5703125" customWidth="1"/>
    <col min="36" max="36" width="1.140625" customWidth="1"/>
    <col min="37" max="37" width="2.85546875" customWidth="1"/>
    <col min="38" max="38" width="1.42578125" customWidth="1"/>
    <col min="39" max="39" width="2.42578125" customWidth="1"/>
    <col min="40" max="40" width="0.140625" customWidth="1"/>
    <col min="41" max="41" width="0.42578125" customWidth="1"/>
    <col min="42" max="42" width="2.42578125" customWidth="1"/>
    <col min="43" max="43" width="1" customWidth="1"/>
    <col min="44" max="44" width="1.42578125" customWidth="1"/>
    <col min="45" max="45" width="2.42578125" customWidth="1"/>
    <col min="46" max="46" width="0.5703125" customWidth="1"/>
    <col min="47" max="47" width="3.42578125" customWidth="1"/>
    <col min="48" max="48" width="0.85546875" customWidth="1"/>
    <col min="49" max="49" width="0.5703125" customWidth="1"/>
    <col min="50" max="50" width="1.85546875" customWidth="1"/>
    <col min="51" max="51" width="0.5703125" customWidth="1"/>
    <col min="52" max="52" width="2.42578125" customWidth="1"/>
    <col min="53" max="53" width="1.42578125" customWidth="1"/>
    <col min="54" max="54" width="1" customWidth="1"/>
    <col min="55" max="55" width="3" customWidth="1"/>
    <col min="56" max="56" width="0.85546875" customWidth="1"/>
    <col min="57" max="57" width="0.140625" customWidth="1"/>
    <col min="58" max="58" width="4.140625" customWidth="1"/>
    <col min="59" max="59" width="0.5703125" customWidth="1"/>
    <col min="60" max="60" width="1.85546875" customWidth="1"/>
    <col min="61" max="61" width="1.140625" customWidth="1"/>
    <col min="62" max="62" width="0.85546875" customWidth="1"/>
    <col min="63" max="64" width="1.42578125" customWidth="1"/>
    <col min="65" max="65" width="0.42578125" customWidth="1"/>
    <col min="66" max="66" width="3.140625" customWidth="1"/>
    <col min="67" max="67" width="0.42578125" customWidth="1"/>
    <col min="68" max="68" width="3.85546875" customWidth="1"/>
    <col min="69" max="69" width="0.140625" customWidth="1"/>
    <col min="70" max="70" width="2.42578125" customWidth="1"/>
    <col min="71" max="71" width="1.5703125" customWidth="1"/>
    <col min="72" max="73" width="1.42578125" customWidth="1"/>
    <col min="74" max="74" width="2.85546875" customWidth="1"/>
    <col min="75" max="75" width="4.140625" customWidth="1"/>
    <col min="76" max="76" width="2.42578125" customWidth="1"/>
    <col min="77" max="77" width="3.140625" customWidth="1"/>
    <col min="78" max="78" width="1.85546875" customWidth="1"/>
  </cols>
  <sheetData>
    <row r="1" spans="1:78" ht="54.95" customHeight="1">
      <c r="A1" s="269" t="s">
        <v>192</v>
      </c>
      <c r="B1" s="270"/>
      <c r="C1" s="270"/>
      <c r="D1" s="270"/>
      <c r="E1" s="270"/>
      <c r="F1" s="270"/>
      <c r="G1" s="270"/>
      <c r="H1" s="270"/>
      <c r="I1" s="11"/>
      <c r="J1" s="11"/>
      <c r="K1" s="11"/>
      <c r="L1" s="11"/>
      <c r="M1" s="11"/>
      <c r="N1" s="11"/>
      <c r="O1" s="11"/>
      <c r="P1" s="271" t="s">
        <v>193</v>
      </c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11"/>
      <c r="AJ1" s="11"/>
      <c r="AK1" s="11"/>
      <c r="AL1" s="11"/>
      <c r="AM1" s="11"/>
      <c r="AN1" s="11"/>
      <c r="AO1" s="11"/>
      <c r="AP1" s="205" t="s">
        <v>28</v>
      </c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11"/>
      <c r="BO1" s="11"/>
      <c r="BP1" s="261"/>
      <c r="BQ1" s="261"/>
      <c r="BR1" s="261"/>
      <c r="BS1" s="261"/>
      <c r="BT1" s="261"/>
      <c r="BU1" s="261"/>
      <c r="BV1" s="261"/>
      <c r="BW1" s="261"/>
      <c r="BX1" s="261"/>
      <c r="BY1" s="261"/>
      <c r="BZ1" s="261"/>
    </row>
    <row r="2" spans="1:78" ht="9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</row>
    <row r="3" spans="1:78" ht="12.95" customHeight="1">
      <c r="A3" s="206" t="s">
        <v>29</v>
      </c>
      <c r="B3" s="249" t="s">
        <v>30</v>
      </c>
      <c r="C3" s="250"/>
      <c r="D3" s="255" t="s">
        <v>31</v>
      </c>
      <c r="E3" s="175" t="s">
        <v>33</v>
      </c>
      <c r="F3" s="177"/>
      <c r="G3" s="178" t="s">
        <v>44</v>
      </c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80"/>
    </row>
    <row r="4" spans="1:78" ht="12" customHeight="1">
      <c r="A4" s="207"/>
      <c r="B4" s="251"/>
      <c r="C4" s="252"/>
      <c r="D4" s="256"/>
      <c r="E4" s="258" t="s">
        <v>32</v>
      </c>
      <c r="F4" s="258" t="s">
        <v>26</v>
      </c>
      <c r="G4" s="243" t="s">
        <v>45</v>
      </c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5"/>
      <c r="BN4" s="243" t="s">
        <v>47</v>
      </c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5"/>
    </row>
    <row r="5" spans="1:78" ht="24.95" customHeight="1">
      <c r="A5" s="207"/>
      <c r="B5" s="251"/>
      <c r="C5" s="252"/>
      <c r="D5" s="256"/>
      <c r="E5" s="259"/>
      <c r="F5" s="259"/>
      <c r="G5" s="240" t="s">
        <v>34</v>
      </c>
      <c r="H5" s="241"/>
      <c r="I5" s="241"/>
      <c r="J5" s="241"/>
      <c r="K5" s="241"/>
      <c r="L5" s="241"/>
      <c r="M5" s="241"/>
      <c r="N5" s="241"/>
      <c r="O5" s="241"/>
      <c r="P5" s="242"/>
      <c r="Q5" s="240" t="s">
        <v>91</v>
      </c>
      <c r="R5" s="241"/>
      <c r="S5" s="241"/>
      <c r="T5" s="241"/>
      <c r="U5" s="241"/>
      <c r="V5" s="241"/>
      <c r="W5" s="241"/>
      <c r="X5" s="242"/>
      <c r="Y5" s="243" t="s">
        <v>38</v>
      </c>
      <c r="Z5" s="244"/>
      <c r="AA5" s="244"/>
      <c r="AB5" s="244"/>
      <c r="AC5" s="244"/>
      <c r="AD5" s="244"/>
      <c r="AE5" s="244"/>
      <c r="AF5" s="244"/>
      <c r="AG5" s="245"/>
      <c r="AH5" s="240" t="s">
        <v>39</v>
      </c>
      <c r="AI5" s="241"/>
      <c r="AJ5" s="241"/>
      <c r="AK5" s="241"/>
      <c r="AL5" s="241"/>
      <c r="AM5" s="241"/>
      <c r="AN5" s="241"/>
      <c r="AO5" s="241"/>
      <c r="AP5" s="241"/>
      <c r="AQ5" s="241"/>
      <c r="AR5" s="242"/>
      <c r="AS5" s="240" t="s">
        <v>41</v>
      </c>
      <c r="AT5" s="241"/>
      <c r="AU5" s="241"/>
      <c r="AV5" s="241"/>
      <c r="AW5" s="241"/>
      <c r="AX5" s="241"/>
      <c r="AY5" s="241"/>
      <c r="AZ5" s="241"/>
      <c r="BA5" s="241"/>
      <c r="BB5" s="242"/>
      <c r="BC5" s="272" t="s">
        <v>43</v>
      </c>
      <c r="BD5" s="273"/>
      <c r="BE5" s="273"/>
      <c r="BF5" s="273"/>
      <c r="BG5" s="273"/>
      <c r="BH5" s="273"/>
      <c r="BI5" s="273"/>
      <c r="BJ5" s="273"/>
      <c r="BK5" s="273"/>
      <c r="BL5" s="273"/>
      <c r="BM5" s="274"/>
      <c r="BN5" s="240" t="s">
        <v>48</v>
      </c>
      <c r="BO5" s="241"/>
      <c r="BP5" s="241"/>
      <c r="BQ5" s="241"/>
      <c r="BR5" s="241"/>
      <c r="BS5" s="241"/>
      <c r="BT5" s="241"/>
      <c r="BU5" s="242"/>
      <c r="BV5" s="243" t="s">
        <v>117</v>
      </c>
      <c r="BW5" s="244"/>
      <c r="BX5" s="244"/>
      <c r="BY5" s="244"/>
      <c r="BZ5" s="245"/>
    </row>
    <row r="6" spans="1:78" ht="35.1" customHeight="1">
      <c r="A6" s="208"/>
      <c r="B6" s="253"/>
      <c r="C6" s="254"/>
      <c r="D6" s="257"/>
      <c r="E6" s="260"/>
      <c r="F6" s="260"/>
      <c r="G6" s="138" t="s">
        <v>35</v>
      </c>
      <c r="H6" s="139"/>
      <c r="I6" s="140"/>
      <c r="J6" s="138" t="s">
        <v>26</v>
      </c>
      <c r="K6" s="140"/>
      <c r="L6" s="41" t="s">
        <v>42</v>
      </c>
      <c r="M6" s="138" t="s">
        <v>36</v>
      </c>
      <c r="N6" s="139"/>
      <c r="O6" s="140"/>
      <c r="P6" s="41" t="s">
        <v>37</v>
      </c>
      <c r="Q6" s="138" t="s">
        <v>35</v>
      </c>
      <c r="R6" s="140"/>
      <c r="S6" s="138" t="s">
        <v>26</v>
      </c>
      <c r="T6" s="140"/>
      <c r="U6" s="138" t="s">
        <v>42</v>
      </c>
      <c r="V6" s="140"/>
      <c r="W6" s="41" t="s">
        <v>40</v>
      </c>
      <c r="X6" s="41" t="s">
        <v>37</v>
      </c>
      <c r="Y6" s="238" t="s">
        <v>35</v>
      </c>
      <c r="Z6" s="239"/>
      <c r="AA6" s="238" t="s">
        <v>26</v>
      </c>
      <c r="AB6" s="239"/>
      <c r="AC6" s="238" t="s">
        <v>42</v>
      </c>
      <c r="AD6" s="239"/>
      <c r="AE6" s="42" t="s">
        <v>36</v>
      </c>
      <c r="AF6" s="238" t="s">
        <v>37</v>
      </c>
      <c r="AG6" s="239"/>
      <c r="AH6" s="138" t="s">
        <v>35</v>
      </c>
      <c r="AI6" s="139"/>
      <c r="AJ6" s="140"/>
      <c r="AK6" s="138" t="s">
        <v>26</v>
      </c>
      <c r="AL6" s="140"/>
      <c r="AM6" s="41" t="s">
        <v>42</v>
      </c>
      <c r="AN6" s="138" t="s">
        <v>36</v>
      </c>
      <c r="AO6" s="139"/>
      <c r="AP6" s="140"/>
      <c r="AQ6" s="138" t="s">
        <v>37</v>
      </c>
      <c r="AR6" s="140"/>
      <c r="AS6" s="138" t="s">
        <v>35</v>
      </c>
      <c r="AT6" s="140"/>
      <c r="AU6" s="138" t="s">
        <v>26</v>
      </c>
      <c r="AV6" s="140"/>
      <c r="AW6" s="138" t="s">
        <v>42</v>
      </c>
      <c r="AX6" s="140"/>
      <c r="AY6" s="138" t="s">
        <v>36</v>
      </c>
      <c r="AZ6" s="140"/>
      <c r="BA6" s="246" t="s">
        <v>37</v>
      </c>
      <c r="BB6" s="246"/>
      <c r="BC6" s="238" t="s">
        <v>46</v>
      </c>
      <c r="BD6" s="239"/>
      <c r="BE6" s="238" t="s">
        <v>26</v>
      </c>
      <c r="BF6" s="262"/>
      <c r="BG6" s="239"/>
      <c r="BH6" s="42" t="s">
        <v>42</v>
      </c>
      <c r="BI6" s="238" t="s">
        <v>36</v>
      </c>
      <c r="BJ6" s="262"/>
      <c r="BK6" s="239"/>
      <c r="BL6" s="238" t="s">
        <v>37</v>
      </c>
      <c r="BM6" s="239"/>
      <c r="BN6" s="41" t="s">
        <v>35</v>
      </c>
      <c r="BO6" s="138" t="s">
        <v>26</v>
      </c>
      <c r="BP6" s="140"/>
      <c r="BQ6" s="138" t="s">
        <v>42</v>
      </c>
      <c r="BR6" s="140"/>
      <c r="BS6" s="138" t="s">
        <v>36</v>
      </c>
      <c r="BT6" s="140"/>
      <c r="BU6" s="41" t="s">
        <v>37</v>
      </c>
      <c r="BV6" s="42" t="s">
        <v>35</v>
      </c>
      <c r="BW6" s="42" t="s">
        <v>26</v>
      </c>
      <c r="BX6" s="42" t="s">
        <v>42</v>
      </c>
      <c r="BY6" s="42" t="s">
        <v>36</v>
      </c>
      <c r="BZ6" s="42" t="s">
        <v>37</v>
      </c>
    </row>
    <row r="7" spans="1:78" ht="12.75" customHeight="1">
      <c r="A7" s="195" t="s">
        <v>49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7"/>
    </row>
    <row r="8" spans="1:78" ht="21.75" customHeight="1">
      <c r="A8" s="10" t="s">
        <v>2</v>
      </c>
      <c r="B8" s="227" t="s">
        <v>52</v>
      </c>
      <c r="C8" s="228"/>
      <c r="D8" s="2" t="s">
        <v>51</v>
      </c>
      <c r="E8" s="6">
        <f t="shared" ref="E8:E13" si="0">G8+Q8+Y8+AH8+AS8+BC8+BN8+BV8</f>
        <v>30</v>
      </c>
      <c r="F8" s="6">
        <f t="shared" ref="F8:F13" si="1">J8+S8+AA8+AK8+AU8+BE8+BO8+BW8</f>
        <v>1</v>
      </c>
      <c r="G8" s="171">
        <v>30</v>
      </c>
      <c r="H8" s="172"/>
      <c r="I8" s="173"/>
      <c r="J8" s="171">
        <v>1</v>
      </c>
      <c r="K8" s="173"/>
      <c r="L8" s="7" t="s">
        <v>18</v>
      </c>
      <c r="M8" s="171">
        <v>300</v>
      </c>
      <c r="N8" s="172"/>
      <c r="O8" s="173"/>
      <c r="P8" s="7" t="s">
        <v>4</v>
      </c>
      <c r="Q8" s="171">
        <v>0</v>
      </c>
      <c r="R8" s="173"/>
      <c r="S8" s="171">
        <v>0</v>
      </c>
      <c r="T8" s="173"/>
      <c r="U8" s="171" t="s">
        <v>5</v>
      </c>
      <c r="V8" s="173"/>
      <c r="W8" s="25">
        <v>0</v>
      </c>
      <c r="X8" s="7" t="s">
        <v>5</v>
      </c>
      <c r="Y8" s="185">
        <v>0</v>
      </c>
      <c r="Z8" s="186"/>
      <c r="AA8" s="185">
        <v>0</v>
      </c>
      <c r="AB8" s="186"/>
      <c r="AC8" s="185">
        <v>0</v>
      </c>
      <c r="AD8" s="186"/>
      <c r="AE8" s="6">
        <v>0</v>
      </c>
      <c r="AF8" s="185">
        <v>0</v>
      </c>
      <c r="AG8" s="186"/>
      <c r="AH8" s="171">
        <v>0</v>
      </c>
      <c r="AI8" s="172"/>
      <c r="AJ8" s="173"/>
      <c r="AK8" s="171">
        <v>0</v>
      </c>
      <c r="AL8" s="173"/>
      <c r="AM8" s="19">
        <v>0</v>
      </c>
      <c r="AN8" s="171">
        <v>0</v>
      </c>
      <c r="AO8" s="172"/>
      <c r="AP8" s="173"/>
      <c r="AQ8" s="171">
        <v>0</v>
      </c>
      <c r="AR8" s="173"/>
      <c r="AS8" s="171">
        <v>0</v>
      </c>
      <c r="AT8" s="173"/>
      <c r="AU8" s="171">
        <v>0</v>
      </c>
      <c r="AV8" s="173"/>
      <c r="AW8" s="171" t="s">
        <v>5</v>
      </c>
      <c r="AX8" s="173"/>
      <c r="AY8" s="171">
        <v>0</v>
      </c>
      <c r="AZ8" s="173"/>
      <c r="BA8" s="184" t="s">
        <v>5</v>
      </c>
      <c r="BB8" s="184"/>
      <c r="BC8" s="185">
        <v>0</v>
      </c>
      <c r="BD8" s="186"/>
      <c r="BE8" s="185">
        <v>0</v>
      </c>
      <c r="BF8" s="190"/>
      <c r="BG8" s="186"/>
      <c r="BH8" s="6">
        <f>-BH9</f>
        <v>0</v>
      </c>
      <c r="BI8" s="185">
        <v>0</v>
      </c>
      <c r="BJ8" s="190"/>
      <c r="BK8" s="186"/>
      <c r="BL8" s="185">
        <v>0</v>
      </c>
      <c r="BM8" s="186"/>
      <c r="BN8" s="7">
        <v>0</v>
      </c>
      <c r="BO8" s="171">
        <v>0</v>
      </c>
      <c r="BP8" s="173"/>
      <c r="BQ8" s="171" t="s">
        <v>5</v>
      </c>
      <c r="BR8" s="173"/>
      <c r="BS8" s="171">
        <v>0</v>
      </c>
      <c r="BT8" s="173"/>
      <c r="BU8" s="7" t="s">
        <v>5</v>
      </c>
      <c r="BV8" s="6">
        <v>0</v>
      </c>
      <c r="BW8" s="6">
        <v>0</v>
      </c>
      <c r="BX8" s="6" t="s">
        <v>5</v>
      </c>
      <c r="BY8" s="6">
        <v>0</v>
      </c>
      <c r="BZ8" s="6" t="s">
        <v>5</v>
      </c>
    </row>
    <row r="9" spans="1:78" ht="19.5" customHeight="1">
      <c r="A9" s="10" t="s">
        <v>7</v>
      </c>
      <c r="B9" s="227" t="s">
        <v>93</v>
      </c>
      <c r="C9" s="228"/>
      <c r="D9" s="1" t="s">
        <v>54</v>
      </c>
      <c r="E9" s="6">
        <f t="shared" si="0"/>
        <v>40</v>
      </c>
      <c r="F9" s="6">
        <f t="shared" si="1"/>
        <v>1.5</v>
      </c>
      <c r="G9" s="171">
        <v>40</v>
      </c>
      <c r="H9" s="172"/>
      <c r="I9" s="173"/>
      <c r="J9" s="171">
        <v>1.5</v>
      </c>
      <c r="K9" s="173"/>
      <c r="L9" s="7" t="s">
        <v>6</v>
      </c>
      <c r="M9" s="171">
        <v>300</v>
      </c>
      <c r="N9" s="172"/>
      <c r="O9" s="173"/>
      <c r="P9" s="7" t="s">
        <v>4</v>
      </c>
      <c r="Q9" s="171">
        <v>0</v>
      </c>
      <c r="R9" s="173"/>
      <c r="S9" s="171">
        <v>0</v>
      </c>
      <c r="T9" s="173"/>
      <c r="U9" s="171" t="s">
        <v>5</v>
      </c>
      <c r="V9" s="173"/>
      <c r="W9" s="25">
        <v>0</v>
      </c>
      <c r="X9" s="7" t="s">
        <v>5</v>
      </c>
      <c r="Y9" s="185">
        <v>0</v>
      </c>
      <c r="Z9" s="186"/>
      <c r="AA9" s="185">
        <v>0</v>
      </c>
      <c r="AB9" s="186"/>
      <c r="AC9" s="185">
        <v>0</v>
      </c>
      <c r="AD9" s="186"/>
      <c r="AE9" s="6">
        <v>0</v>
      </c>
      <c r="AF9" s="185">
        <v>0</v>
      </c>
      <c r="AG9" s="186"/>
      <c r="AH9" s="171">
        <v>0</v>
      </c>
      <c r="AI9" s="172"/>
      <c r="AJ9" s="173"/>
      <c r="AK9" s="171">
        <v>0</v>
      </c>
      <c r="AL9" s="173"/>
      <c r="AM9" s="7">
        <v>0</v>
      </c>
      <c r="AN9" s="171">
        <v>0</v>
      </c>
      <c r="AO9" s="172"/>
      <c r="AP9" s="173"/>
      <c r="AQ9" s="171">
        <v>0</v>
      </c>
      <c r="AR9" s="173"/>
      <c r="AS9" s="171">
        <v>0</v>
      </c>
      <c r="AT9" s="173"/>
      <c r="AU9" s="171">
        <v>0</v>
      </c>
      <c r="AV9" s="173"/>
      <c r="AW9" s="171" t="s">
        <v>5</v>
      </c>
      <c r="AX9" s="173"/>
      <c r="AY9" s="171">
        <v>0</v>
      </c>
      <c r="AZ9" s="173"/>
      <c r="BA9" s="184" t="s">
        <v>5</v>
      </c>
      <c r="BB9" s="184"/>
      <c r="BC9" s="185">
        <v>0</v>
      </c>
      <c r="BD9" s="186"/>
      <c r="BE9" s="185">
        <v>0</v>
      </c>
      <c r="BF9" s="190"/>
      <c r="BG9" s="186"/>
      <c r="BH9" s="6">
        <v>0</v>
      </c>
      <c r="BI9" s="185">
        <v>0</v>
      </c>
      <c r="BJ9" s="190"/>
      <c r="BK9" s="186"/>
      <c r="BL9" s="185">
        <v>0</v>
      </c>
      <c r="BM9" s="186"/>
      <c r="BN9" s="7">
        <v>0</v>
      </c>
      <c r="BO9" s="171">
        <v>0</v>
      </c>
      <c r="BP9" s="173"/>
      <c r="BQ9" s="171" t="s">
        <v>5</v>
      </c>
      <c r="BR9" s="173"/>
      <c r="BS9" s="171">
        <v>0</v>
      </c>
      <c r="BT9" s="173"/>
      <c r="BU9" s="7" t="s">
        <v>5</v>
      </c>
      <c r="BV9" s="6">
        <v>0</v>
      </c>
      <c r="BW9" s="6">
        <v>0</v>
      </c>
      <c r="BX9" s="6" t="s">
        <v>5</v>
      </c>
      <c r="BY9" s="6">
        <v>0</v>
      </c>
      <c r="BZ9" s="6" t="s">
        <v>5</v>
      </c>
    </row>
    <row r="10" spans="1:78" ht="36.75" customHeight="1">
      <c r="A10" s="10" t="s">
        <v>9</v>
      </c>
      <c r="B10" s="227" t="s">
        <v>53</v>
      </c>
      <c r="C10" s="228"/>
      <c r="D10" s="1" t="s">
        <v>55</v>
      </c>
      <c r="E10" s="6">
        <f>G10+Q10+Y10+AH10+AS10+BC10+BN10+BV10</f>
        <v>45</v>
      </c>
      <c r="F10" s="6">
        <f>J10+S10+AA10+AK10+AU10+BE10+BO10+BW10</f>
        <v>2</v>
      </c>
      <c r="G10" s="171">
        <v>20</v>
      </c>
      <c r="H10" s="172"/>
      <c r="I10" s="173"/>
      <c r="J10" s="171">
        <v>0</v>
      </c>
      <c r="K10" s="173"/>
      <c r="L10" s="7" t="s">
        <v>6</v>
      </c>
      <c r="M10" s="171">
        <v>300</v>
      </c>
      <c r="N10" s="172"/>
      <c r="O10" s="173"/>
      <c r="P10" s="7" t="s">
        <v>4</v>
      </c>
      <c r="Q10" s="171">
        <v>0</v>
      </c>
      <c r="R10" s="173"/>
      <c r="S10" s="171">
        <v>0</v>
      </c>
      <c r="T10" s="173"/>
      <c r="U10" s="171" t="s">
        <v>5</v>
      </c>
      <c r="V10" s="173"/>
      <c r="W10" s="25">
        <v>0</v>
      </c>
      <c r="X10" s="7" t="s">
        <v>5</v>
      </c>
      <c r="Y10" s="185">
        <v>0</v>
      </c>
      <c r="Z10" s="186"/>
      <c r="AA10" s="185">
        <v>0</v>
      </c>
      <c r="AB10" s="186"/>
      <c r="AC10" s="185">
        <v>0</v>
      </c>
      <c r="AD10" s="186"/>
      <c r="AE10" s="6">
        <v>0</v>
      </c>
      <c r="AF10" s="185">
        <v>0</v>
      </c>
      <c r="AG10" s="186"/>
      <c r="AH10" s="171">
        <v>15</v>
      </c>
      <c r="AI10" s="172"/>
      <c r="AJ10" s="173"/>
      <c r="AK10" s="171">
        <v>2</v>
      </c>
      <c r="AL10" s="173"/>
      <c r="AM10" s="20" t="s">
        <v>15</v>
      </c>
      <c r="AN10" s="171">
        <v>25</v>
      </c>
      <c r="AO10" s="172"/>
      <c r="AP10" s="173"/>
      <c r="AQ10" s="171" t="s">
        <v>22</v>
      </c>
      <c r="AR10" s="173"/>
      <c r="AS10" s="171">
        <v>0</v>
      </c>
      <c r="AT10" s="173"/>
      <c r="AU10" s="171">
        <v>0</v>
      </c>
      <c r="AV10" s="173"/>
      <c r="AW10" s="171" t="s">
        <v>5</v>
      </c>
      <c r="AX10" s="173"/>
      <c r="AY10" s="171">
        <v>0</v>
      </c>
      <c r="AZ10" s="173"/>
      <c r="BA10" s="184" t="s">
        <v>5</v>
      </c>
      <c r="BB10" s="184"/>
      <c r="BC10" s="185">
        <v>10</v>
      </c>
      <c r="BD10" s="186"/>
      <c r="BE10" s="185">
        <v>0</v>
      </c>
      <c r="BF10" s="190"/>
      <c r="BG10" s="186"/>
      <c r="BH10" s="6" t="s">
        <v>6</v>
      </c>
      <c r="BI10" s="185">
        <v>300</v>
      </c>
      <c r="BJ10" s="190"/>
      <c r="BK10" s="186"/>
      <c r="BL10" s="185" t="s">
        <v>4</v>
      </c>
      <c r="BM10" s="186"/>
      <c r="BN10" s="7">
        <v>0</v>
      </c>
      <c r="BO10" s="171">
        <v>0</v>
      </c>
      <c r="BP10" s="173"/>
      <c r="BQ10" s="171" t="s">
        <v>5</v>
      </c>
      <c r="BR10" s="173"/>
      <c r="BS10" s="171">
        <v>0</v>
      </c>
      <c r="BT10" s="173"/>
      <c r="BU10" s="7" t="s">
        <v>5</v>
      </c>
      <c r="BV10" s="6">
        <v>0</v>
      </c>
      <c r="BW10" s="6">
        <v>0</v>
      </c>
      <c r="BX10" s="6" t="s">
        <v>5</v>
      </c>
      <c r="BY10" s="6">
        <v>0</v>
      </c>
      <c r="BZ10" s="6" t="s">
        <v>5</v>
      </c>
    </row>
    <row r="11" spans="1:78" ht="27.75" customHeight="1">
      <c r="A11" s="10" t="s">
        <v>10</v>
      </c>
      <c r="B11" s="284" t="s">
        <v>181</v>
      </c>
      <c r="C11" s="285"/>
      <c r="D11" s="1" t="s">
        <v>56</v>
      </c>
      <c r="E11" s="6">
        <f>G11+Q11+Y11+AH11+AS11+BC11+BN11+BV11</f>
        <v>30</v>
      </c>
      <c r="F11" s="6">
        <f>J11+S11+AA11+AK11+AU11+BE11+BO11+BW11</f>
        <v>1</v>
      </c>
      <c r="G11" s="171">
        <v>15</v>
      </c>
      <c r="H11" s="172"/>
      <c r="I11" s="173"/>
      <c r="J11" s="171">
        <v>0</v>
      </c>
      <c r="K11" s="173"/>
      <c r="L11" s="20" t="s">
        <v>18</v>
      </c>
      <c r="M11" s="171">
        <v>300</v>
      </c>
      <c r="N11" s="172"/>
      <c r="O11" s="173"/>
      <c r="P11" s="20" t="s">
        <v>22</v>
      </c>
      <c r="Q11" s="171">
        <v>0</v>
      </c>
      <c r="R11" s="173"/>
      <c r="S11" s="171">
        <v>0</v>
      </c>
      <c r="T11" s="173"/>
      <c r="U11" s="171" t="s">
        <v>5</v>
      </c>
      <c r="V11" s="173"/>
      <c r="W11" s="25">
        <v>0</v>
      </c>
      <c r="X11" s="7" t="s">
        <v>5</v>
      </c>
      <c r="Y11" s="185">
        <v>0</v>
      </c>
      <c r="Z11" s="186"/>
      <c r="AA11" s="185">
        <v>0</v>
      </c>
      <c r="AB11" s="186"/>
      <c r="AC11" s="185">
        <v>0</v>
      </c>
      <c r="AD11" s="186"/>
      <c r="AE11" s="6">
        <v>0</v>
      </c>
      <c r="AF11" s="185">
        <v>0</v>
      </c>
      <c r="AG11" s="186"/>
      <c r="AH11" s="171">
        <v>5</v>
      </c>
      <c r="AI11" s="172"/>
      <c r="AJ11" s="173"/>
      <c r="AK11" s="171">
        <v>1</v>
      </c>
      <c r="AL11" s="173"/>
      <c r="AM11" s="24" t="s">
        <v>15</v>
      </c>
      <c r="AN11" s="171">
        <v>25</v>
      </c>
      <c r="AO11" s="172"/>
      <c r="AP11" s="173"/>
      <c r="AQ11" s="171" t="s">
        <v>22</v>
      </c>
      <c r="AR11" s="173"/>
      <c r="AS11" s="171">
        <v>0</v>
      </c>
      <c r="AT11" s="173"/>
      <c r="AU11" s="171">
        <v>0</v>
      </c>
      <c r="AV11" s="173"/>
      <c r="AW11" s="171" t="s">
        <v>5</v>
      </c>
      <c r="AX11" s="173"/>
      <c r="AY11" s="171">
        <v>0</v>
      </c>
      <c r="AZ11" s="173"/>
      <c r="BA11" s="184" t="s">
        <v>5</v>
      </c>
      <c r="BB11" s="184"/>
      <c r="BC11" s="185">
        <v>10</v>
      </c>
      <c r="BD11" s="186"/>
      <c r="BE11" s="185">
        <v>0</v>
      </c>
      <c r="BF11" s="190"/>
      <c r="BG11" s="186"/>
      <c r="BH11" s="6" t="s">
        <v>6</v>
      </c>
      <c r="BI11" s="185">
        <v>300</v>
      </c>
      <c r="BJ11" s="190"/>
      <c r="BK11" s="186"/>
      <c r="BL11" s="185" t="s">
        <v>4</v>
      </c>
      <c r="BM11" s="186"/>
      <c r="BN11" s="7">
        <v>0</v>
      </c>
      <c r="BO11" s="171">
        <v>0</v>
      </c>
      <c r="BP11" s="173"/>
      <c r="BQ11" s="171" t="s">
        <v>5</v>
      </c>
      <c r="BR11" s="173"/>
      <c r="BS11" s="171">
        <v>0</v>
      </c>
      <c r="BT11" s="173"/>
      <c r="BU11" s="7" t="s">
        <v>5</v>
      </c>
      <c r="BV11" s="6">
        <v>0</v>
      </c>
      <c r="BW11" s="6">
        <v>0</v>
      </c>
      <c r="BX11" s="6" t="s">
        <v>5</v>
      </c>
      <c r="BY11" s="6">
        <v>0</v>
      </c>
      <c r="BZ11" s="6" t="s">
        <v>5</v>
      </c>
    </row>
    <row r="12" spans="1:78" ht="30.75" customHeight="1">
      <c r="A12" s="10" t="s">
        <v>11</v>
      </c>
      <c r="B12" s="286"/>
      <c r="C12" s="287"/>
      <c r="D12" s="1" t="s">
        <v>199</v>
      </c>
      <c r="E12" s="6">
        <f>G12+Q12+Y12+AH12+AS12+BC12+BN12+BV12</f>
        <v>20</v>
      </c>
      <c r="F12" s="6">
        <f>J12+S12+AA12+AK12+AU12+BE12+BO12+BW12</f>
        <v>1</v>
      </c>
      <c r="G12" s="171">
        <v>10</v>
      </c>
      <c r="H12" s="172"/>
      <c r="I12" s="173"/>
      <c r="J12" s="171">
        <v>0</v>
      </c>
      <c r="K12" s="173"/>
      <c r="L12" s="7" t="s">
        <v>6</v>
      </c>
      <c r="M12" s="171">
        <v>300</v>
      </c>
      <c r="N12" s="172"/>
      <c r="O12" s="173"/>
      <c r="P12" s="7" t="s">
        <v>4</v>
      </c>
      <c r="Q12" s="171">
        <v>0</v>
      </c>
      <c r="R12" s="173"/>
      <c r="S12" s="171">
        <v>0</v>
      </c>
      <c r="T12" s="173"/>
      <c r="U12" s="171" t="s">
        <v>5</v>
      </c>
      <c r="V12" s="173"/>
      <c r="W12" s="25">
        <v>0</v>
      </c>
      <c r="X12" s="7" t="s">
        <v>5</v>
      </c>
      <c r="Y12" s="185">
        <v>0</v>
      </c>
      <c r="Z12" s="186"/>
      <c r="AA12" s="185">
        <v>0</v>
      </c>
      <c r="AB12" s="186"/>
      <c r="AC12" s="185">
        <v>0</v>
      </c>
      <c r="AD12" s="186"/>
      <c r="AE12" s="6">
        <v>0</v>
      </c>
      <c r="AF12" s="185">
        <v>0</v>
      </c>
      <c r="AG12" s="186"/>
      <c r="AH12" s="171">
        <v>5</v>
      </c>
      <c r="AI12" s="172"/>
      <c r="AJ12" s="173"/>
      <c r="AK12" s="171">
        <v>1</v>
      </c>
      <c r="AL12" s="173"/>
      <c r="AM12" s="24" t="s">
        <v>15</v>
      </c>
      <c r="AN12" s="171">
        <v>25</v>
      </c>
      <c r="AO12" s="172"/>
      <c r="AP12" s="173"/>
      <c r="AQ12" s="171" t="s">
        <v>22</v>
      </c>
      <c r="AR12" s="173"/>
      <c r="AS12" s="171">
        <v>0</v>
      </c>
      <c r="AT12" s="173"/>
      <c r="AU12" s="171">
        <v>0</v>
      </c>
      <c r="AV12" s="173"/>
      <c r="AW12" s="171" t="s">
        <v>5</v>
      </c>
      <c r="AX12" s="173"/>
      <c r="AY12" s="171">
        <v>0</v>
      </c>
      <c r="AZ12" s="173"/>
      <c r="BA12" s="184" t="s">
        <v>5</v>
      </c>
      <c r="BB12" s="184"/>
      <c r="BC12" s="185">
        <v>5</v>
      </c>
      <c r="BD12" s="186"/>
      <c r="BE12" s="185">
        <v>0</v>
      </c>
      <c r="BF12" s="190"/>
      <c r="BG12" s="186"/>
      <c r="BH12" s="6" t="s">
        <v>18</v>
      </c>
      <c r="BI12" s="185">
        <v>300</v>
      </c>
      <c r="BJ12" s="190"/>
      <c r="BK12" s="186"/>
      <c r="BL12" s="185" t="s">
        <v>22</v>
      </c>
      <c r="BM12" s="186"/>
      <c r="BN12" s="7">
        <v>0</v>
      </c>
      <c r="BO12" s="171">
        <v>0</v>
      </c>
      <c r="BP12" s="173"/>
      <c r="BQ12" s="171" t="s">
        <v>5</v>
      </c>
      <c r="BR12" s="173"/>
      <c r="BS12" s="171">
        <v>0</v>
      </c>
      <c r="BT12" s="173"/>
      <c r="BU12" s="7" t="s">
        <v>5</v>
      </c>
      <c r="BV12" s="6">
        <v>0</v>
      </c>
      <c r="BW12" s="6">
        <v>0</v>
      </c>
      <c r="BX12" s="6" t="s">
        <v>5</v>
      </c>
      <c r="BY12" s="6">
        <v>0</v>
      </c>
      <c r="BZ12" s="6" t="s">
        <v>5</v>
      </c>
    </row>
    <row r="13" spans="1:78" ht="39" customHeight="1">
      <c r="A13" s="10">
        <v>6</v>
      </c>
      <c r="B13" s="227" t="s">
        <v>57</v>
      </c>
      <c r="C13" s="228"/>
      <c r="D13" s="2" t="s">
        <v>58</v>
      </c>
      <c r="E13" s="6">
        <f t="shared" si="0"/>
        <v>25</v>
      </c>
      <c r="F13" s="6">
        <f t="shared" si="1"/>
        <v>1</v>
      </c>
      <c r="G13" s="171">
        <v>15</v>
      </c>
      <c r="H13" s="172"/>
      <c r="I13" s="173"/>
      <c r="J13" s="171">
        <v>1</v>
      </c>
      <c r="K13" s="173"/>
      <c r="L13" s="7" t="s">
        <v>8</v>
      </c>
      <c r="M13" s="171">
        <v>300</v>
      </c>
      <c r="N13" s="172"/>
      <c r="O13" s="173"/>
      <c r="P13" s="7" t="s">
        <v>4</v>
      </c>
      <c r="Q13" s="171">
        <v>0</v>
      </c>
      <c r="R13" s="173"/>
      <c r="S13" s="171">
        <v>0</v>
      </c>
      <c r="T13" s="173"/>
      <c r="U13" s="171" t="s">
        <v>5</v>
      </c>
      <c r="V13" s="173"/>
      <c r="W13" s="25">
        <v>0</v>
      </c>
      <c r="X13" s="7" t="s">
        <v>5</v>
      </c>
      <c r="Y13" s="185">
        <v>0</v>
      </c>
      <c r="Z13" s="186"/>
      <c r="AA13" s="185">
        <v>0</v>
      </c>
      <c r="AB13" s="186"/>
      <c r="AC13" s="185" t="s">
        <v>5</v>
      </c>
      <c r="AD13" s="186"/>
      <c r="AE13" s="6">
        <v>0</v>
      </c>
      <c r="AF13" s="185" t="s">
        <v>5</v>
      </c>
      <c r="AG13" s="186"/>
      <c r="AH13" s="171">
        <v>0</v>
      </c>
      <c r="AI13" s="172"/>
      <c r="AJ13" s="173"/>
      <c r="AK13" s="171">
        <v>0</v>
      </c>
      <c r="AL13" s="173"/>
      <c r="AM13" s="7" t="s">
        <v>5</v>
      </c>
      <c r="AN13" s="171">
        <v>0</v>
      </c>
      <c r="AO13" s="172"/>
      <c r="AP13" s="173"/>
      <c r="AQ13" s="171" t="s">
        <v>5</v>
      </c>
      <c r="AR13" s="173"/>
      <c r="AS13" s="171">
        <v>0</v>
      </c>
      <c r="AT13" s="173"/>
      <c r="AU13" s="171">
        <v>0</v>
      </c>
      <c r="AV13" s="173"/>
      <c r="AW13" s="171" t="s">
        <v>5</v>
      </c>
      <c r="AX13" s="173"/>
      <c r="AY13" s="171">
        <v>0</v>
      </c>
      <c r="AZ13" s="173"/>
      <c r="BA13" s="184" t="s">
        <v>5</v>
      </c>
      <c r="BB13" s="184"/>
      <c r="BC13" s="185">
        <v>10</v>
      </c>
      <c r="BD13" s="186"/>
      <c r="BE13" s="185">
        <v>0</v>
      </c>
      <c r="BF13" s="190"/>
      <c r="BG13" s="186"/>
      <c r="BH13" s="6" t="s">
        <v>6</v>
      </c>
      <c r="BI13" s="185">
        <v>300</v>
      </c>
      <c r="BJ13" s="190"/>
      <c r="BK13" s="186"/>
      <c r="BL13" s="185" t="s">
        <v>4</v>
      </c>
      <c r="BM13" s="186"/>
      <c r="BN13" s="7">
        <v>0</v>
      </c>
      <c r="BO13" s="171">
        <v>0</v>
      </c>
      <c r="BP13" s="173"/>
      <c r="BQ13" s="171" t="s">
        <v>5</v>
      </c>
      <c r="BR13" s="173"/>
      <c r="BS13" s="171">
        <v>0</v>
      </c>
      <c r="BT13" s="173"/>
      <c r="BU13" s="7" t="s">
        <v>5</v>
      </c>
      <c r="BV13" s="6">
        <v>0</v>
      </c>
      <c r="BW13" s="6">
        <v>0</v>
      </c>
      <c r="BX13" s="6" t="s">
        <v>5</v>
      </c>
      <c r="BY13" s="6">
        <v>0</v>
      </c>
      <c r="BZ13" s="6" t="s">
        <v>5</v>
      </c>
    </row>
    <row r="14" spans="1:78" ht="14.1" customHeight="1">
      <c r="A14" s="289" t="s">
        <v>50</v>
      </c>
      <c r="B14" s="290"/>
      <c r="C14" s="290"/>
      <c r="D14" s="291"/>
      <c r="E14" s="26">
        <f>SUM(E8:E13)</f>
        <v>190</v>
      </c>
      <c r="F14" s="26">
        <f>SUM(F8:F13)</f>
        <v>7.5</v>
      </c>
      <c r="G14" s="198">
        <f>SUM(G8:G13)</f>
        <v>130</v>
      </c>
      <c r="H14" s="200"/>
      <c r="I14" s="199"/>
      <c r="J14" s="198">
        <f>SUM(J8:J13)</f>
        <v>3.5</v>
      </c>
      <c r="K14" s="199"/>
      <c r="L14" s="12" t="s">
        <v>12</v>
      </c>
      <c r="M14" s="198" t="s">
        <v>23</v>
      </c>
      <c r="N14" s="200"/>
      <c r="O14" s="199"/>
      <c r="P14" s="12" t="s">
        <v>12</v>
      </c>
      <c r="Q14" s="198">
        <f>SUM(Q8:Q13)</f>
        <v>0</v>
      </c>
      <c r="R14" s="199"/>
      <c r="S14" s="198">
        <f>SUM(S8:S13)</f>
        <v>0</v>
      </c>
      <c r="T14" s="199"/>
      <c r="U14" s="198" t="s">
        <v>12</v>
      </c>
      <c r="V14" s="199"/>
      <c r="W14" s="12" t="s">
        <v>23</v>
      </c>
      <c r="X14" s="12" t="s">
        <v>12</v>
      </c>
      <c r="Y14" s="187">
        <f>SUM(Y8:Y13)</f>
        <v>0</v>
      </c>
      <c r="Z14" s="189"/>
      <c r="AA14" s="187">
        <f>SUM(AA8:AA13)</f>
        <v>0</v>
      </c>
      <c r="AB14" s="189"/>
      <c r="AC14" s="187" t="s">
        <v>12</v>
      </c>
      <c r="AD14" s="189"/>
      <c r="AE14" s="13" t="s">
        <v>23</v>
      </c>
      <c r="AF14" s="187" t="s">
        <v>12</v>
      </c>
      <c r="AG14" s="189"/>
      <c r="AH14" s="198">
        <f>SUM(AH8:AH13)</f>
        <v>25</v>
      </c>
      <c r="AI14" s="200"/>
      <c r="AJ14" s="199"/>
      <c r="AK14" s="198">
        <f>SUM(AK8:AK13)</f>
        <v>4</v>
      </c>
      <c r="AL14" s="199"/>
      <c r="AM14" s="12" t="s">
        <v>12</v>
      </c>
      <c r="AN14" s="198" t="s">
        <v>23</v>
      </c>
      <c r="AO14" s="200"/>
      <c r="AP14" s="199"/>
      <c r="AQ14" s="198" t="s">
        <v>12</v>
      </c>
      <c r="AR14" s="199"/>
      <c r="AS14" s="198">
        <f>SUM(AS8:AS13)</f>
        <v>0</v>
      </c>
      <c r="AT14" s="199"/>
      <c r="AU14" s="198">
        <f>SUM(AU8:AU13)</f>
        <v>0</v>
      </c>
      <c r="AV14" s="199"/>
      <c r="AW14" s="198" t="s">
        <v>12</v>
      </c>
      <c r="AX14" s="199"/>
      <c r="AY14" s="198" t="s">
        <v>23</v>
      </c>
      <c r="AZ14" s="199"/>
      <c r="BA14" s="288" t="s">
        <v>12</v>
      </c>
      <c r="BB14" s="288"/>
      <c r="BC14" s="187">
        <f>SUM(BC8:BC13)</f>
        <v>35</v>
      </c>
      <c r="BD14" s="189"/>
      <c r="BE14" s="187">
        <f>SUM(BE8:BE13)</f>
        <v>0</v>
      </c>
      <c r="BF14" s="188"/>
      <c r="BG14" s="189"/>
      <c r="BH14" s="13" t="s">
        <v>12</v>
      </c>
      <c r="BI14" s="187" t="s">
        <v>23</v>
      </c>
      <c r="BJ14" s="188"/>
      <c r="BK14" s="189"/>
      <c r="BL14" s="187" t="s">
        <v>12</v>
      </c>
      <c r="BM14" s="189"/>
      <c r="BN14" s="12">
        <f>SUM(BN8:BN13)</f>
        <v>0</v>
      </c>
      <c r="BO14" s="198">
        <f>SUM(BO8:BO13)</f>
        <v>0</v>
      </c>
      <c r="BP14" s="199"/>
      <c r="BQ14" s="198" t="s">
        <v>12</v>
      </c>
      <c r="BR14" s="199"/>
      <c r="BS14" s="198" t="s">
        <v>23</v>
      </c>
      <c r="BT14" s="199"/>
      <c r="BU14" s="12" t="s">
        <v>12</v>
      </c>
      <c r="BV14" s="13">
        <f>SUM(BV8:BV13)</f>
        <v>0</v>
      </c>
      <c r="BW14" s="13">
        <f>SUM(BW8:BW13)</f>
        <v>0</v>
      </c>
      <c r="BX14" s="13" t="s">
        <v>12</v>
      </c>
      <c r="BY14" s="13" t="s">
        <v>23</v>
      </c>
      <c r="BZ14" s="13" t="s">
        <v>12</v>
      </c>
    </row>
    <row r="15" spans="1:78" ht="12.75" customHeight="1">
      <c r="A15" s="195" t="s">
        <v>59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7"/>
    </row>
    <row r="16" spans="1:78" ht="18" customHeight="1">
      <c r="A16" s="38">
        <v>7</v>
      </c>
      <c r="B16" s="227" t="s">
        <v>61</v>
      </c>
      <c r="C16" s="228"/>
      <c r="D16" s="1" t="s">
        <v>66</v>
      </c>
      <c r="E16" s="6">
        <f>G16+Q16+Y16+AH16+AS16+BC16+BN16+BV16</f>
        <v>60</v>
      </c>
      <c r="F16" s="6">
        <f>J16+S16+AA16+AK16+AU16+BE16+BO16+BW16</f>
        <v>2.5</v>
      </c>
      <c r="G16" s="171">
        <v>25</v>
      </c>
      <c r="H16" s="172"/>
      <c r="I16" s="173"/>
      <c r="J16" s="171">
        <v>2.5</v>
      </c>
      <c r="K16" s="173"/>
      <c r="L16" s="7" t="s">
        <v>3</v>
      </c>
      <c r="M16" s="171">
        <v>300</v>
      </c>
      <c r="N16" s="172"/>
      <c r="O16" s="173"/>
      <c r="P16" s="7" t="s">
        <v>4</v>
      </c>
      <c r="Q16" s="171">
        <v>0</v>
      </c>
      <c r="R16" s="173"/>
      <c r="S16" s="171">
        <v>0</v>
      </c>
      <c r="T16" s="173"/>
      <c r="U16" s="171" t="s">
        <v>5</v>
      </c>
      <c r="V16" s="173"/>
      <c r="W16" s="7">
        <v>0</v>
      </c>
      <c r="X16" s="7" t="s">
        <v>5</v>
      </c>
      <c r="Y16" s="185">
        <v>0</v>
      </c>
      <c r="Z16" s="186"/>
      <c r="AA16" s="185">
        <v>0</v>
      </c>
      <c r="AB16" s="186"/>
      <c r="AC16" s="185" t="s">
        <v>5</v>
      </c>
      <c r="AD16" s="186"/>
      <c r="AE16" s="6">
        <v>0</v>
      </c>
      <c r="AF16" s="185" t="s">
        <v>5</v>
      </c>
      <c r="AG16" s="186"/>
      <c r="AH16" s="171">
        <v>15</v>
      </c>
      <c r="AI16" s="172"/>
      <c r="AJ16" s="173"/>
      <c r="AK16" s="171">
        <v>0</v>
      </c>
      <c r="AL16" s="173"/>
      <c r="AM16" s="7" t="s">
        <v>6</v>
      </c>
      <c r="AN16" s="171">
        <v>25</v>
      </c>
      <c r="AO16" s="172"/>
      <c r="AP16" s="173"/>
      <c r="AQ16" s="171" t="s">
        <v>4</v>
      </c>
      <c r="AR16" s="173"/>
      <c r="AS16" s="171">
        <v>0</v>
      </c>
      <c r="AT16" s="173"/>
      <c r="AU16" s="171">
        <v>0</v>
      </c>
      <c r="AV16" s="173"/>
      <c r="AW16" s="171" t="s">
        <v>5</v>
      </c>
      <c r="AX16" s="173"/>
      <c r="AY16" s="171">
        <v>0</v>
      </c>
      <c r="AZ16" s="173"/>
      <c r="BA16" s="184" t="s">
        <v>5</v>
      </c>
      <c r="BB16" s="184"/>
      <c r="BC16" s="185">
        <v>20</v>
      </c>
      <c r="BD16" s="186"/>
      <c r="BE16" s="185">
        <v>0</v>
      </c>
      <c r="BF16" s="190"/>
      <c r="BG16" s="186"/>
      <c r="BH16" s="6" t="s">
        <v>6</v>
      </c>
      <c r="BI16" s="185">
        <v>300</v>
      </c>
      <c r="BJ16" s="190"/>
      <c r="BK16" s="186"/>
      <c r="BL16" s="185" t="s">
        <v>4</v>
      </c>
      <c r="BM16" s="186"/>
      <c r="BN16" s="7">
        <v>0</v>
      </c>
      <c r="BO16" s="171">
        <v>0</v>
      </c>
      <c r="BP16" s="173"/>
      <c r="BQ16" s="171" t="s">
        <v>5</v>
      </c>
      <c r="BR16" s="173"/>
      <c r="BS16" s="171">
        <v>0</v>
      </c>
      <c r="BT16" s="173"/>
      <c r="BU16" s="7" t="s">
        <v>5</v>
      </c>
      <c r="BV16" s="6">
        <v>0</v>
      </c>
      <c r="BW16" s="6">
        <v>0</v>
      </c>
      <c r="BX16" s="6" t="s">
        <v>5</v>
      </c>
      <c r="BY16" s="6">
        <v>0</v>
      </c>
      <c r="BZ16" s="6" t="s">
        <v>5</v>
      </c>
    </row>
    <row r="17" spans="1:78" ht="20.100000000000001" customHeight="1">
      <c r="A17" s="10">
        <v>8</v>
      </c>
      <c r="B17" s="227" t="s">
        <v>65</v>
      </c>
      <c r="C17" s="228"/>
      <c r="D17" s="1" t="s">
        <v>67</v>
      </c>
      <c r="E17" s="6">
        <f>G17+Q17+Y17+AH17+AS17+BC17+BN17+BV17</f>
        <v>35</v>
      </c>
      <c r="F17" s="6">
        <f>J17+S17+AA17+AK17+AU17+BE17+BO17+BW17</f>
        <v>1.5</v>
      </c>
      <c r="G17" s="171">
        <v>10</v>
      </c>
      <c r="H17" s="172"/>
      <c r="I17" s="173"/>
      <c r="J17" s="171">
        <v>0</v>
      </c>
      <c r="K17" s="173"/>
      <c r="L17" s="7" t="s">
        <v>6</v>
      </c>
      <c r="M17" s="171">
        <v>300</v>
      </c>
      <c r="N17" s="172"/>
      <c r="O17" s="173"/>
      <c r="P17" s="7" t="s">
        <v>4</v>
      </c>
      <c r="Q17" s="171">
        <v>0</v>
      </c>
      <c r="R17" s="173"/>
      <c r="S17" s="171">
        <v>0</v>
      </c>
      <c r="T17" s="173"/>
      <c r="U17" s="171" t="s">
        <v>5</v>
      </c>
      <c r="V17" s="173"/>
      <c r="W17" s="7">
        <v>0</v>
      </c>
      <c r="X17" s="7" t="s">
        <v>5</v>
      </c>
      <c r="Y17" s="185">
        <v>0</v>
      </c>
      <c r="Z17" s="186"/>
      <c r="AA17" s="185">
        <v>0</v>
      </c>
      <c r="AB17" s="186"/>
      <c r="AC17" s="185" t="s">
        <v>5</v>
      </c>
      <c r="AD17" s="186"/>
      <c r="AE17" s="6">
        <v>0</v>
      </c>
      <c r="AF17" s="185" t="s">
        <v>5</v>
      </c>
      <c r="AG17" s="186"/>
      <c r="AH17" s="171">
        <v>5</v>
      </c>
      <c r="AI17" s="172"/>
      <c r="AJ17" s="173"/>
      <c r="AK17" s="171">
        <v>1.5</v>
      </c>
      <c r="AL17" s="173"/>
      <c r="AM17" s="7" t="s">
        <v>8</v>
      </c>
      <c r="AN17" s="171">
        <v>25</v>
      </c>
      <c r="AO17" s="172"/>
      <c r="AP17" s="173"/>
      <c r="AQ17" s="171" t="s">
        <v>4</v>
      </c>
      <c r="AR17" s="173"/>
      <c r="AS17" s="171">
        <v>0</v>
      </c>
      <c r="AT17" s="173"/>
      <c r="AU17" s="171">
        <v>0</v>
      </c>
      <c r="AV17" s="173"/>
      <c r="AW17" s="171" t="s">
        <v>5</v>
      </c>
      <c r="AX17" s="173"/>
      <c r="AY17" s="171">
        <v>0</v>
      </c>
      <c r="AZ17" s="173"/>
      <c r="BA17" s="184" t="s">
        <v>5</v>
      </c>
      <c r="BB17" s="184"/>
      <c r="BC17" s="185">
        <v>20</v>
      </c>
      <c r="BD17" s="186"/>
      <c r="BE17" s="185">
        <v>0</v>
      </c>
      <c r="BF17" s="190"/>
      <c r="BG17" s="186"/>
      <c r="BH17" s="6" t="s">
        <v>6</v>
      </c>
      <c r="BI17" s="185">
        <v>300</v>
      </c>
      <c r="BJ17" s="190"/>
      <c r="BK17" s="186"/>
      <c r="BL17" s="185" t="s">
        <v>4</v>
      </c>
      <c r="BM17" s="186"/>
      <c r="BN17" s="7">
        <v>0</v>
      </c>
      <c r="BO17" s="171">
        <v>0</v>
      </c>
      <c r="BP17" s="173"/>
      <c r="BQ17" s="171" t="s">
        <v>5</v>
      </c>
      <c r="BR17" s="173"/>
      <c r="BS17" s="171">
        <v>0</v>
      </c>
      <c r="BT17" s="173"/>
      <c r="BU17" s="7" t="s">
        <v>5</v>
      </c>
      <c r="BV17" s="6">
        <v>0</v>
      </c>
      <c r="BW17" s="6">
        <v>0</v>
      </c>
      <c r="BX17" s="6" t="s">
        <v>5</v>
      </c>
      <c r="BY17" s="6">
        <v>0</v>
      </c>
      <c r="BZ17" s="6" t="s">
        <v>5</v>
      </c>
    </row>
    <row r="18" spans="1:78" ht="23.45" customHeight="1">
      <c r="A18" s="10">
        <v>9</v>
      </c>
      <c r="B18" s="227" t="s">
        <v>62</v>
      </c>
      <c r="C18" s="228"/>
      <c r="D18" s="1" t="s">
        <v>68</v>
      </c>
      <c r="E18" s="6">
        <f>G18+Q18+Y18+AH18+AS18+BC18+BN18+BV18</f>
        <v>80</v>
      </c>
      <c r="F18" s="6">
        <f>J18+S18+AA18+AK18+AU18+BE18+BO18+BW18</f>
        <v>3</v>
      </c>
      <c r="G18" s="171">
        <v>30</v>
      </c>
      <c r="H18" s="172"/>
      <c r="I18" s="173"/>
      <c r="J18" s="171">
        <v>3</v>
      </c>
      <c r="K18" s="173"/>
      <c r="L18" s="7" t="s">
        <v>3</v>
      </c>
      <c r="M18" s="171">
        <v>300</v>
      </c>
      <c r="N18" s="172"/>
      <c r="O18" s="173"/>
      <c r="P18" s="7" t="s">
        <v>4</v>
      </c>
      <c r="Q18" s="171">
        <v>0</v>
      </c>
      <c r="R18" s="173"/>
      <c r="S18" s="171">
        <v>0</v>
      </c>
      <c r="T18" s="173"/>
      <c r="U18" s="171" t="s">
        <v>5</v>
      </c>
      <c r="V18" s="173"/>
      <c r="W18" s="7">
        <v>0</v>
      </c>
      <c r="X18" s="7" t="s">
        <v>5</v>
      </c>
      <c r="Y18" s="185">
        <v>0</v>
      </c>
      <c r="Z18" s="186"/>
      <c r="AA18" s="185">
        <v>0</v>
      </c>
      <c r="AB18" s="186"/>
      <c r="AC18" s="185">
        <v>0</v>
      </c>
      <c r="AD18" s="186"/>
      <c r="AE18" s="14" t="s">
        <v>21</v>
      </c>
      <c r="AF18" s="185" t="s">
        <v>5</v>
      </c>
      <c r="AG18" s="186"/>
      <c r="AH18" s="171">
        <v>30</v>
      </c>
      <c r="AI18" s="172"/>
      <c r="AJ18" s="173"/>
      <c r="AK18" s="171">
        <v>0</v>
      </c>
      <c r="AL18" s="173"/>
      <c r="AM18" s="7" t="s">
        <v>18</v>
      </c>
      <c r="AN18" s="171">
        <v>25</v>
      </c>
      <c r="AO18" s="172"/>
      <c r="AP18" s="173"/>
      <c r="AQ18" s="171" t="s">
        <v>22</v>
      </c>
      <c r="AR18" s="173"/>
      <c r="AS18" s="171">
        <v>0</v>
      </c>
      <c r="AT18" s="173"/>
      <c r="AU18" s="171">
        <v>0</v>
      </c>
      <c r="AV18" s="173"/>
      <c r="AW18" s="171" t="s">
        <v>5</v>
      </c>
      <c r="AX18" s="173"/>
      <c r="AY18" s="171">
        <v>0</v>
      </c>
      <c r="AZ18" s="173"/>
      <c r="BA18" s="184" t="s">
        <v>5</v>
      </c>
      <c r="BB18" s="184"/>
      <c r="BC18" s="185">
        <v>20</v>
      </c>
      <c r="BD18" s="186"/>
      <c r="BE18" s="185">
        <v>0</v>
      </c>
      <c r="BF18" s="190"/>
      <c r="BG18" s="186"/>
      <c r="BH18" s="6" t="s">
        <v>6</v>
      </c>
      <c r="BI18" s="185">
        <v>300</v>
      </c>
      <c r="BJ18" s="190"/>
      <c r="BK18" s="186"/>
      <c r="BL18" s="185" t="s">
        <v>4</v>
      </c>
      <c r="BM18" s="186"/>
      <c r="BN18" s="7">
        <v>0</v>
      </c>
      <c r="BO18" s="171">
        <v>0</v>
      </c>
      <c r="BP18" s="173"/>
      <c r="BQ18" s="171" t="s">
        <v>5</v>
      </c>
      <c r="BR18" s="173"/>
      <c r="BS18" s="171">
        <v>0</v>
      </c>
      <c r="BT18" s="173"/>
      <c r="BU18" s="7" t="s">
        <v>5</v>
      </c>
      <c r="BV18" s="6">
        <v>0</v>
      </c>
      <c r="BW18" s="6">
        <v>0</v>
      </c>
      <c r="BX18" s="6" t="s">
        <v>5</v>
      </c>
      <c r="BY18" s="6">
        <v>0</v>
      </c>
      <c r="BZ18" s="6" t="s">
        <v>5</v>
      </c>
    </row>
    <row r="19" spans="1:78" ht="39" customHeight="1">
      <c r="A19" s="10">
        <v>10</v>
      </c>
      <c r="B19" s="227" t="s">
        <v>63</v>
      </c>
      <c r="C19" s="228"/>
      <c r="D19" s="1" t="s">
        <v>69</v>
      </c>
      <c r="E19" s="6">
        <f>G19+Q19+Y19+AH19+AS19+BC19+BN19+BV19</f>
        <v>40</v>
      </c>
      <c r="F19" s="6">
        <f>J19+S19+AA19+AK19+AU19+BE19+BO19+BW19</f>
        <v>1.5</v>
      </c>
      <c r="G19" s="171">
        <v>10</v>
      </c>
      <c r="H19" s="172"/>
      <c r="I19" s="173"/>
      <c r="J19" s="171">
        <v>0</v>
      </c>
      <c r="K19" s="173"/>
      <c r="L19" s="7" t="s">
        <v>6</v>
      </c>
      <c r="M19" s="171">
        <v>300</v>
      </c>
      <c r="N19" s="172"/>
      <c r="O19" s="173"/>
      <c r="P19" s="7" t="s">
        <v>4</v>
      </c>
      <c r="Q19" s="171">
        <v>0</v>
      </c>
      <c r="R19" s="173"/>
      <c r="S19" s="171">
        <v>0</v>
      </c>
      <c r="T19" s="173"/>
      <c r="U19" s="171" t="s">
        <v>5</v>
      </c>
      <c r="V19" s="173"/>
      <c r="W19" s="7">
        <v>0</v>
      </c>
      <c r="X19" s="7" t="s">
        <v>5</v>
      </c>
      <c r="Y19" s="292">
        <v>0</v>
      </c>
      <c r="Z19" s="293"/>
      <c r="AA19" s="292">
        <v>0</v>
      </c>
      <c r="AB19" s="293"/>
      <c r="AC19" s="185" t="s">
        <v>19</v>
      </c>
      <c r="AD19" s="186"/>
      <c r="AE19" s="6"/>
      <c r="AF19" s="185" t="s">
        <v>19</v>
      </c>
      <c r="AG19" s="186"/>
      <c r="AH19" s="171">
        <v>10</v>
      </c>
      <c r="AI19" s="172"/>
      <c r="AJ19" s="173"/>
      <c r="AK19" s="171">
        <v>1.5</v>
      </c>
      <c r="AL19" s="173"/>
      <c r="AM19" s="7" t="s">
        <v>15</v>
      </c>
      <c r="AN19" s="171">
        <v>25</v>
      </c>
      <c r="AO19" s="172"/>
      <c r="AP19" s="173"/>
      <c r="AQ19" s="171" t="s">
        <v>22</v>
      </c>
      <c r="AR19" s="173"/>
      <c r="AS19" s="171">
        <v>0</v>
      </c>
      <c r="AT19" s="173"/>
      <c r="AU19" s="171">
        <v>0</v>
      </c>
      <c r="AV19" s="173"/>
      <c r="AW19" s="171" t="s">
        <v>5</v>
      </c>
      <c r="AX19" s="173"/>
      <c r="AY19" s="171">
        <v>0</v>
      </c>
      <c r="AZ19" s="173"/>
      <c r="BA19" s="184" t="s">
        <v>5</v>
      </c>
      <c r="BB19" s="184"/>
      <c r="BC19" s="185">
        <v>20</v>
      </c>
      <c r="BD19" s="186"/>
      <c r="BE19" s="185">
        <v>0</v>
      </c>
      <c r="BF19" s="190"/>
      <c r="BG19" s="186"/>
      <c r="BH19" s="6" t="s">
        <v>6</v>
      </c>
      <c r="BI19" s="185">
        <v>300</v>
      </c>
      <c r="BJ19" s="190"/>
      <c r="BK19" s="186"/>
      <c r="BL19" s="185" t="s">
        <v>4</v>
      </c>
      <c r="BM19" s="186"/>
      <c r="BN19" s="7">
        <v>0</v>
      </c>
      <c r="BO19" s="171">
        <v>0</v>
      </c>
      <c r="BP19" s="173"/>
      <c r="BQ19" s="171" t="s">
        <v>5</v>
      </c>
      <c r="BR19" s="173"/>
      <c r="BS19" s="171">
        <v>0</v>
      </c>
      <c r="BT19" s="173"/>
      <c r="BU19" s="7" t="s">
        <v>5</v>
      </c>
      <c r="BV19" s="6">
        <v>0</v>
      </c>
      <c r="BW19" s="6">
        <v>0</v>
      </c>
      <c r="BX19" s="6" t="s">
        <v>5</v>
      </c>
      <c r="BY19" s="6">
        <v>0</v>
      </c>
      <c r="BZ19" s="6" t="s">
        <v>5</v>
      </c>
    </row>
    <row r="20" spans="1:78" ht="20.100000000000001" customHeight="1">
      <c r="A20" s="10">
        <v>11</v>
      </c>
      <c r="B20" s="227" t="s">
        <v>64</v>
      </c>
      <c r="C20" s="228"/>
      <c r="D20" s="1" t="s">
        <v>70</v>
      </c>
      <c r="E20" s="6">
        <f>G20+Q20+Y20+AH20+AS20+BC20+BN20+BV20</f>
        <v>85</v>
      </c>
      <c r="F20" s="6">
        <f>J20+S20+AA20+AK20+AU20+BE20+BO20+BW20</f>
        <v>3.5</v>
      </c>
      <c r="G20" s="171">
        <v>35</v>
      </c>
      <c r="H20" s="172"/>
      <c r="I20" s="173"/>
      <c r="J20" s="171">
        <v>0</v>
      </c>
      <c r="K20" s="173"/>
      <c r="L20" s="7" t="s">
        <v>6</v>
      </c>
      <c r="M20" s="171">
        <v>300</v>
      </c>
      <c r="N20" s="172"/>
      <c r="O20" s="173"/>
      <c r="P20" s="7" t="s">
        <v>4</v>
      </c>
      <c r="Q20" s="171">
        <v>0</v>
      </c>
      <c r="R20" s="173"/>
      <c r="S20" s="171">
        <v>0</v>
      </c>
      <c r="T20" s="173"/>
      <c r="U20" s="171" t="s">
        <v>5</v>
      </c>
      <c r="V20" s="173"/>
      <c r="W20" s="7">
        <v>0</v>
      </c>
      <c r="X20" s="7" t="s">
        <v>5</v>
      </c>
      <c r="Y20" s="185">
        <v>0</v>
      </c>
      <c r="Z20" s="186"/>
      <c r="AA20" s="185">
        <v>0</v>
      </c>
      <c r="AB20" s="186"/>
      <c r="AC20" s="185" t="s">
        <v>5</v>
      </c>
      <c r="AD20" s="186"/>
      <c r="AE20" s="6">
        <v>0</v>
      </c>
      <c r="AF20" s="185" t="s">
        <v>5</v>
      </c>
      <c r="AG20" s="186"/>
      <c r="AH20" s="171">
        <v>25</v>
      </c>
      <c r="AI20" s="172"/>
      <c r="AJ20" s="173"/>
      <c r="AK20" s="171">
        <v>3.5</v>
      </c>
      <c r="AL20" s="173"/>
      <c r="AM20" s="7" t="s">
        <v>8</v>
      </c>
      <c r="AN20" s="171">
        <v>25</v>
      </c>
      <c r="AO20" s="172"/>
      <c r="AP20" s="173"/>
      <c r="AQ20" s="171" t="s">
        <v>4</v>
      </c>
      <c r="AR20" s="173"/>
      <c r="AS20" s="171">
        <v>0</v>
      </c>
      <c r="AT20" s="173"/>
      <c r="AU20" s="171">
        <v>0</v>
      </c>
      <c r="AV20" s="173"/>
      <c r="AW20" s="171" t="s">
        <v>5</v>
      </c>
      <c r="AX20" s="173"/>
      <c r="AY20" s="171">
        <v>0</v>
      </c>
      <c r="AZ20" s="173"/>
      <c r="BA20" s="184" t="s">
        <v>5</v>
      </c>
      <c r="BB20" s="184"/>
      <c r="BC20" s="185">
        <v>25</v>
      </c>
      <c r="BD20" s="186"/>
      <c r="BE20" s="185">
        <v>0</v>
      </c>
      <c r="BF20" s="190"/>
      <c r="BG20" s="186"/>
      <c r="BH20" s="6" t="s">
        <v>6</v>
      </c>
      <c r="BI20" s="185">
        <v>300</v>
      </c>
      <c r="BJ20" s="190"/>
      <c r="BK20" s="186"/>
      <c r="BL20" s="185" t="s">
        <v>4</v>
      </c>
      <c r="BM20" s="186"/>
      <c r="BN20" s="7">
        <v>0</v>
      </c>
      <c r="BO20" s="171">
        <v>0</v>
      </c>
      <c r="BP20" s="173"/>
      <c r="BQ20" s="171" t="s">
        <v>5</v>
      </c>
      <c r="BR20" s="173"/>
      <c r="BS20" s="171">
        <v>0</v>
      </c>
      <c r="BT20" s="173"/>
      <c r="BU20" s="7" t="s">
        <v>5</v>
      </c>
      <c r="BV20" s="6">
        <v>0</v>
      </c>
      <c r="BW20" s="6">
        <v>0</v>
      </c>
      <c r="BX20" s="6" t="s">
        <v>5</v>
      </c>
      <c r="BY20" s="6">
        <v>0</v>
      </c>
      <c r="BZ20" s="6" t="s">
        <v>5</v>
      </c>
    </row>
    <row r="21" spans="1:78" ht="24" customHeight="1">
      <c r="A21" s="289" t="s">
        <v>60</v>
      </c>
      <c r="B21" s="290"/>
      <c r="C21" s="290"/>
      <c r="D21" s="291"/>
      <c r="E21" s="13">
        <f>SUM(E16:E20)</f>
        <v>300</v>
      </c>
      <c r="F21" s="13">
        <f>SUM(F16:F20)</f>
        <v>12</v>
      </c>
      <c r="G21" s="198">
        <f>SUM(G16:G20)</f>
        <v>110</v>
      </c>
      <c r="H21" s="200"/>
      <c r="I21" s="199"/>
      <c r="J21" s="198">
        <f>SUM(J16:J20)</f>
        <v>5.5</v>
      </c>
      <c r="K21" s="199"/>
      <c r="L21" s="12" t="s">
        <v>12</v>
      </c>
      <c r="M21" s="294" t="s">
        <v>23</v>
      </c>
      <c r="N21" s="295"/>
      <c r="O21" s="296"/>
      <c r="P21" s="12" t="s">
        <v>12</v>
      </c>
      <c r="Q21" s="198">
        <f>SUM(Q16:Q20)</f>
        <v>0</v>
      </c>
      <c r="R21" s="199"/>
      <c r="S21" s="198">
        <f>SUM(S16:S20)</f>
        <v>0</v>
      </c>
      <c r="T21" s="199"/>
      <c r="U21" s="198" t="s">
        <v>12</v>
      </c>
      <c r="V21" s="199"/>
      <c r="W21" s="12" t="s">
        <v>23</v>
      </c>
      <c r="X21" s="12" t="s">
        <v>12</v>
      </c>
      <c r="Y21" s="297" t="s">
        <v>21</v>
      </c>
      <c r="Z21" s="298"/>
      <c r="AA21" s="297">
        <v>0</v>
      </c>
      <c r="AB21" s="298"/>
      <c r="AC21" s="187" t="s">
        <v>12</v>
      </c>
      <c r="AD21" s="189"/>
      <c r="AE21" s="15" t="s">
        <v>21</v>
      </c>
      <c r="AF21" s="187" t="s">
        <v>12</v>
      </c>
      <c r="AG21" s="189"/>
      <c r="AH21" s="198">
        <f>SUM(AH16:AH20)</f>
        <v>85</v>
      </c>
      <c r="AI21" s="200"/>
      <c r="AJ21" s="199"/>
      <c r="AK21" s="198">
        <f>SUM(AK16:AK20)</f>
        <v>6.5</v>
      </c>
      <c r="AL21" s="199"/>
      <c r="AM21" s="12" t="s">
        <v>12</v>
      </c>
      <c r="AN21" s="198" t="s">
        <v>23</v>
      </c>
      <c r="AO21" s="200"/>
      <c r="AP21" s="199"/>
      <c r="AQ21" s="198" t="s">
        <v>12</v>
      </c>
      <c r="AR21" s="199"/>
      <c r="AS21" s="198">
        <f>SUM(AS16:AS20)</f>
        <v>0</v>
      </c>
      <c r="AT21" s="199"/>
      <c r="AU21" s="198">
        <f>SUM(AU16:AU20)</f>
        <v>0</v>
      </c>
      <c r="AV21" s="199"/>
      <c r="AW21" s="198" t="s">
        <v>12</v>
      </c>
      <c r="AX21" s="199"/>
      <c r="AY21" s="198" t="s">
        <v>23</v>
      </c>
      <c r="AZ21" s="199"/>
      <c r="BA21" s="288" t="s">
        <v>12</v>
      </c>
      <c r="BB21" s="288"/>
      <c r="BC21" s="187">
        <f>SUM(BC16:BC20)</f>
        <v>105</v>
      </c>
      <c r="BD21" s="189"/>
      <c r="BE21" s="187">
        <f>SUM(BE16:BE20)</f>
        <v>0</v>
      </c>
      <c r="BF21" s="188"/>
      <c r="BG21" s="189"/>
      <c r="BH21" s="13" t="s">
        <v>12</v>
      </c>
      <c r="BI21" s="299" t="s">
        <v>23</v>
      </c>
      <c r="BJ21" s="300"/>
      <c r="BK21" s="301"/>
      <c r="BL21" s="187" t="s">
        <v>12</v>
      </c>
      <c r="BM21" s="189"/>
      <c r="BN21" s="12">
        <f>SUM(BN16:BN20)</f>
        <v>0</v>
      </c>
      <c r="BO21" s="198">
        <f>SUM(BO16:BO20)</f>
        <v>0</v>
      </c>
      <c r="BP21" s="199"/>
      <c r="BQ21" s="198" t="s">
        <v>12</v>
      </c>
      <c r="BR21" s="199"/>
      <c r="BS21" s="198" t="s">
        <v>23</v>
      </c>
      <c r="BT21" s="199"/>
      <c r="BU21" s="12" t="s">
        <v>12</v>
      </c>
      <c r="BV21" s="13">
        <f>SUM(BV16:BV20)</f>
        <v>0</v>
      </c>
      <c r="BW21" s="13">
        <f>SUM(BW16:BW20)</f>
        <v>0</v>
      </c>
      <c r="BX21" s="13" t="s">
        <v>12</v>
      </c>
      <c r="BY21" s="13" t="s">
        <v>23</v>
      </c>
      <c r="BZ21" s="13" t="s">
        <v>12</v>
      </c>
    </row>
    <row r="22" spans="1:78" ht="24" customHeight="1">
      <c r="A22" s="30"/>
      <c r="B22" s="31"/>
      <c r="C22" s="31"/>
      <c r="D22" s="31"/>
      <c r="E22" s="28"/>
      <c r="F22" s="28"/>
      <c r="G22" s="29"/>
      <c r="H22" s="29"/>
      <c r="I22" s="29"/>
      <c r="J22" s="29"/>
      <c r="K22" s="29"/>
      <c r="L22" s="29"/>
      <c r="M22" s="32"/>
      <c r="N22" s="32"/>
      <c r="O22" s="32"/>
      <c r="P22" s="29"/>
      <c r="Q22" s="29"/>
      <c r="R22" s="29"/>
      <c r="S22" s="29"/>
      <c r="T22" s="29"/>
      <c r="U22" s="29"/>
      <c r="V22" s="29"/>
      <c r="W22" s="29"/>
      <c r="X22" s="29"/>
      <c r="Y22" s="35"/>
      <c r="Z22" s="35"/>
      <c r="AA22" s="35"/>
      <c r="AB22" s="35"/>
      <c r="AC22" s="28"/>
      <c r="AD22" s="28"/>
      <c r="AE22" s="35"/>
      <c r="AF22" s="28"/>
      <c r="AG22" s="28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8"/>
      <c r="BD22" s="28"/>
      <c r="BE22" s="28"/>
      <c r="BF22" s="28"/>
      <c r="BG22" s="28"/>
      <c r="BH22" s="28"/>
      <c r="BI22" s="33"/>
      <c r="BJ22" s="33"/>
      <c r="BK22" s="33"/>
      <c r="BL22" s="28"/>
      <c r="BM22" s="28"/>
      <c r="BN22" s="29"/>
      <c r="BO22" s="29"/>
      <c r="BP22" s="29"/>
      <c r="BQ22" s="29"/>
      <c r="BR22" s="29"/>
      <c r="BS22" s="29"/>
      <c r="BT22" s="29"/>
      <c r="BU22" s="29"/>
      <c r="BV22" s="28"/>
      <c r="BW22" s="28"/>
      <c r="BX22" s="28"/>
      <c r="BY22" s="28"/>
      <c r="BZ22" s="27"/>
    </row>
    <row r="23" spans="1:78" ht="18" customHeight="1">
      <c r="A23" s="110" t="s">
        <v>71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2"/>
    </row>
    <row r="24" spans="1:78" ht="42" customHeight="1">
      <c r="A24" s="39">
        <v>12</v>
      </c>
      <c r="B24" s="227" t="s">
        <v>76</v>
      </c>
      <c r="C24" s="228"/>
      <c r="D24" s="1" t="s">
        <v>77</v>
      </c>
      <c r="E24" s="6">
        <f>G24+Q24+Y24+AH24+AS24+BC24+BN24+BV24</f>
        <v>45</v>
      </c>
      <c r="F24" s="6">
        <f>J24+S24+AA24+AK24+AU24+BE24+BO24+BW24</f>
        <v>1.5</v>
      </c>
      <c r="G24" s="171">
        <v>20</v>
      </c>
      <c r="H24" s="172"/>
      <c r="I24" s="173"/>
      <c r="J24" s="171">
        <v>0</v>
      </c>
      <c r="K24" s="173"/>
      <c r="L24" s="20" t="s">
        <v>18</v>
      </c>
      <c r="M24" s="171">
        <v>300</v>
      </c>
      <c r="N24" s="172"/>
      <c r="O24" s="173"/>
      <c r="P24" s="20" t="s">
        <v>4</v>
      </c>
      <c r="Q24" s="171">
        <v>0</v>
      </c>
      <c r="R24" s="173"/>
      <c r="S24" s="171">
        <v>0</v>
      </c>
      <c r="T24" s="173"/>
      <c r="U24" s="171" t="s">
        <v>5</v>
      </c>
      <c r="V24" s="173"/>
      <c r="W24" s="20">
        <v>0</v>
      </c>
      <c r="X24" s="20" t="s">
        <v>5</v>
      </c>
      <c r="Y24" s="185">
        <v>0</v>
      </c>
      <c r="Z24" s="186"/>
      <c r="AA24" s="185">
        <v>0</v>
      </c>
      <c r="AB24" s="186"/>
      <c r="AC24" s="185" t="s">
        <v>5</v>
      </c>
      <c r="AD24" s="186"/>
      <c r="AE24" s="6">
        <v>0</v>
      </c>
      <c r="AF24" s="185" t="s">
        <v>5</v>
      </c>
      <c r="AG24" s="186"/>
      <c r="AH24" s="171">
        <v>10</v>
      </c>
      <c r="AI24" s="172"/>
      <c r="AJ24" s="173"/>
      <c r="AK24" s="171">
        <v>1.5</v>
      </c>
      <c r="AL24" s="173"/>
      <c r="AM24" s="20" t="s">
        <v>15</v>
      </c>
      <c r="AN24" s="171">
        <v>25</v>
      </c>
      <c r="AO24" s="172"/>
      <c r="AP24" s="173"/>
      <c r="AQ24" s="171" t="s">
        <v>4</v>
      </c>
      <c r="AR24" s="173"/>
      <c r="AS24" s="171">
        <v>0</v>
      </c>
      <c r="AT24" s="173"/>
      <c r="AU24" s="171">
        <v>0</v>
      </c>
      <c r="AV24" s="173"/>
      <c r="AW24" s="171" t="s">
        <v>5</v>
      </c>
      <c r="AX24" s="173"/>
      <c r="AY24" s="171">
        <v>0</v>
      </c>
      <c r="AZ24" s="173"/>
      <c r="BA24" s="184" t="s">
        <v>5</v>
      </c>
      <c r="BB24" s="184"/>
      <c r="BC24" s="185">
        <v>15</v>
      </c>
      <c r="BD24" s="186"/>
      <c r="BE24" s="185">
        <v>0</v>
      </c>
      <c r="BF24" s="190"/>
      <c r="BG24" s="186"/>
      <c r="BH24" s="6" t="s">
        <v>6</v>
      </c>
      <c r="BI24" s="185">
        <v>300</v>
      </c>
      <c r="BJ24" s="190"/>
      <c r="BK24" s="186"/>
      <c r="BL24" s="185" t="s">
        <v>4</v>
      </c>
      <c r="BM24" s="186"/>
      <c r="BN24" s="20">
        <v>0</v>
      </c>
      <c r="BO24" s="171">
        <v>0</v>
      </c>
      <c r="BP24" s="173"/>
      <c r="BQ24" s="171" t="s">
        <v>5</v>
      </c>
      <c r="BR24" s="173"/>
      <c r="BS24" s="171">
        <v>0</v>
      </c>
      <c r="BT24" s="173"/>
      <c r="BU24" s="20" t="s">
        <v>5</v>
      </c>
      <c r="BV24" s="6">
        <v>0</v>
      </c>
      <c r="BW24" s="6">
        <v>0</v>
      </c>
      <c r="BX24" s="6" t="s">
        <v>5</v>
      </c>
      <c r="BY24" s="6">
        <v>0</v>
      </c>
      <c r="BZ24" s="6" t="s">
        <v>5</v>
      </c>
    </row>
    <row r="25" spans="1:78" ht="41.1" customHeight="1">
      <c r="A25" s="10">
        <v>13</v>
      </c>
      <c r="B25" s="225" t="s">
        <v>182</v>
      </c>
      <c r="C25" s="226"/>
      <c r="D25" s="2" t="s">
        <v>77</v>
      </c>
      <c r="E25" s="6">
        <f>G25+Q25+Y25+AH25+AS25+BC25+BN25+BV25</f>
        <v>35</v>
      </c>
      <c r="F25" s="6">
        <f>J25+S25+AA25+AK25+AU25+BE25+BO25+BW25</f>
        <v>1.5</v>
      </c>
      <c r="G25" s="171">
        <v>10</v>
      </c>
      <c r="H25" s="172"/>
      <c r="I25" s="173"/>
      <c r="J25" s="171">
        <v>0</v>
      </c>
      <c r="K25" s="173"/>
      <c r="L25" s="20" t="s">
        <v>6</v>
      </c>
      <c r="M25" s="171">
        <v>300</v>
      </c>
      <c r="N25" s="172"/>
      <c r="O25" s="173"/>
      <c r="P25" s="20" t="s">
        <v>4</v>
      </c>
      <c r="Q25" s="171">
        <v>0</v>
      </c>
      <c r="R25" s="173"/>
      <c r="S25" s="171">
        <v>0</v>
      </c>
      <c r="T25" s="173"/>
      <c r="U25" s="171" t="s">
        <v>5</v>
      </c>
      <c r="V25" s="173"/>
      <c r="W25" s="20">
        <v>0</v>
      </c>
      <c r="X25" s="20" t="s">
        <v>5</v>
      </c>
      <c r="Y25" s="185">
        <v>0</v>
      </c>
      <c r="Z25" s="186"/>
      <c r="AA25" s="185">
        <v>0</v>
      </c>
      <c r="AB25" s="186"/>
      <c r="AC25" s="185" t="s">
        <v>5</v>
      </c>
      <c r="AD25" s="186"/>
      <c r="AE25" s="6">
        <v>0</v>
      </c>
      <c r="AF25" s="185" t="s">
        <v>5</v>
      </c>
      <c r="AG25" s="186"/>
      <c r="AH25" s="171">
        <v>10</v>
      </c>
      <c r="AI25" s="172"/>
      <c r="AJ25" s="173"/>
      <c r="AK25" s="171">
        <v>1.5</v>
      </c>
      <c r="AL25" s="173"/>
      <c r="AM25" s="20" t="s">
        <v>8</v>
      </c>
      <c r="AN25" s="171">
        <v>25</v>
      </c>
      <c r="AO25" s="172"/>
      <c r="AP25" s="173"/>
      <c r="AQ25" s="171" t="s">
        <v>4</v>
      </c>
      <c r="AR25" s="173"/>
      <c r="AS25" s="171">
        <v>0</v>
      </c>
      <c r="AT25" s="173"/>
      <c r="AU25" s="171">
        <v>0</v>
      </c>
      <c r="AV25" s="173"/>
      <c r="AW25" s="171" t="s">
        <v>5</v>
      </c>
      <c r="AX25" s="173"/>
      <c r="AY25" s="171">
        <v>0</v>
      </c>
      <c r="AZ25" s="173"/>
      <c r="BA25" s="184" t="s">
        <v>5</v>
      </c>
      <c r="BB25" s="184"/>
      <c r="BC25" s="185">
        <v>15</v>
      </c>
      <c r="BD25" s="186"/>
      <c r="BE25" s="185">
        <v>0</v>
      </c>
      <c r="BF25" s="190"/>
      <c r="BG25" s="186"/>
      <c r="BH25" s="6" t="s">
        <v>18</v>
      </c>
      <c r="BI25" s="185">
        <v>300</v>
      </c>
      <c r="BJ25" s="190"/>
      <c r="BK25" s="186"/>
      <c r="BL25" s="185" t="s">
        <v>22</v>
      </c>
      <c r="BM25" s="186"/>
      <c r="BN25" s="20">
        <v>0</v>
      </c>
      <c r="BO25" s="171">
        <v>0</v>
      </c>
      <c r="BP25" s="173"/>
      <c r="BQ25" s="171" t="s">
        <v>5</v>
      </c>
      <c r="BR25" s="173"/>
      <c r="BS25" s="171">
        <v>0</v>
      </c>
      <c r="BT25" s="173"/>
      <c r="BU25" s="20" t="s">
        <v>5</v>
      </c>
      <c r="BV25" s="6">
        <v>0</v>
      </c>
      <c r="BW25" s="6">
        <v>0</v>
      </c>
      <c r="BX25" s="6" t="s">
        <v>5</v>
      </c>
      <c r="BY25" s="6">
        <v>0</v>
      </c>
      <c r="BZ25" s="6" t="s">
        <v>5</v>
      </c>
    </row>
    <row r="26" spans="1:78" ht="29.1" customHeight="1">
      <c r="A26" s="10">
        <v>14</v>
      </c>
      <c r="B26" s="227" t="s">
        <v>75</v>
      </c>
      <c r="C26" s="228"/>
      <c r="D26" s="1" t="s">
        <v>194</v>
      </c>
      <c r="E26" s="6">
        <f>G26+Q26+Y26+AH26+AS26+BC26+BN26+BV26</f>
        <v>40</v>
      </c>
      <c r="F26" s="6">
        <f>J26+S26+AA26+AK26+AU26+BE26+BO26+BW26</f>
        <v>1.5</v>
      </c>
      <c r="G26" s="171">
        <v>10</v>
      </c>
      <c r="H26" s="172"/>
      <c r="I26" s="173"/>
      <c r="J26" s="171">
        <v>0</v>
      </c>
      <c r="K26" s="173"/>
      <c r="L26" s="7" t="s">
        <v>6</v>
      </c>
      <c r="M26" s="171">
        <v>300</v>
      </c>
      <c r="N26" s="172"/>
      <c r="O26" s="173"/>
      <c r="P26" s="7" t="s">
        <v>4</v>
      </c>
      <c r="Q26" s="171">
        <v>0</v>
      </c>
      <c r="R26" s="173"/>
      <c r="S26" s="171">
        <v>0</v>
      </c>
      <c r="T26" s="173"/>
      <c r="U26" s="171" t="s">
        <v>5</v>
      </c>
      <c r="V26" s="173"/>
      <c r="W26" s="7">
        <v>0</v>
      </c>
      <c r="X26" s="7" t="s">
        <v>5</v>
      </c>
      <c r="Y26" s="185">
        <v>0</v>
      </c>
      <c r="Z26" s="186"/>
      <c r="AA26" s="185">
        <v>0</v>
      </c>
      <c r="AB26" s="186"/>
      <c r="AC26" s="185">
        <v>0</v>
      </c>
      <c r="AD26" s="186"/>
      <c r="AE26" s="6">
        <v>0</v>
      </c>
      <c r="AF26" s="185">
        <v>0</v>
      </c>
      <c r="AG26" s="186"/>
      <c r="AH26" s="171">
        <v>15</v>
      </c>
      <c r="AI26" s="172"/>
      <c r="AJ26" s="173"/>
      <c r="AK26" s="171">
        <v>1.5</v>
      </c>
      <c r="AL26" s="173"/>
      <c r="AM26" s="20" t="s">
        <v>15</v>
      </c>
      <c r="AN26" s="171">
        <v>25</v>
      </c>
      <c r="AO26" s="172"/>
      <c r="AP26" s="173"/>
      <c r="AQ26" s="171" t="s">
        <v>22</v>
      </c>
      <c r="AR26" s="173"/>
      <c r="AS26" s="171">
        <v>0</v>
      </c>
      <c r="AT26" s="173"/>
      <c r="AU26" s="171">
        <v>0</v>
      </c>
      <c r="AV26" s="173"/>
      <c r="AW26" s="171" t="s">
        <v>5</v>
      </c>
      <c r="AX26" s="173"/>
      <c r="AY26" s="171">
        <v>0</v>
      </c>
      <c r="AZ26" s="173"/>
      <c r="BA26" s="184" t="s">
        <v>5</v>
      </c>
      <c r="BB26" s="184"/>
      <c r="BC26" s="185">
        <v>15</v>
      </c>
      <c r="BD26" s="186"/>
      <c r="BE26" s="185">
        <v>0</v>
      </c>
      <c r="BF26" s="190"/>
      <c r="BG26" s="186"/>
      <c r="BH26" s="6" t="s">
        <v>6</v>
      </c>
      <c r="BI26" s="185">
        <v>300</v>
      </c>
      <c r="BJ26" s="190"/>
      <c r="BK26" s="186"/>
      <c r="BL26" s="185" t="s">
        <v>4</v>
      </c>
      <c r="BM26" s="186"/>
      <c r="BN26" s="7">
        <v>0</v>
      </c>
      <c r="BO26" s="171">
        <v>0</v>
      </c>
      <c r="BP26" s="173"/>
      <c r="BQ26" s="171" t="s">
        <v>5</v>
      </c>
      <c r="BR26" s="173"/>
      <c r="BS26" s="171">
        <v>0</v>
      </c>
      <c r="BT26" s="173"/>
      <c r="BU26" s="7" t="s">
        <v>5</v>
      </c>
      <c r="BV26" s="6">
        <v>0</v>
      </c>
      <c r="BW26" s="6">
        <v>0</v>
      </c>
      <c r="BX26" s="6" t="s">
        <v>5</v>
      </c>
      <c r="BY26" s="6">
        <v>0</v>
      </c>
      <c r="BZ26" s="6" t="s">
        <v>5</v>
      </c>
    </row>
    <row r="27" spans="1:78" ht="29.25" customHeight="1">
      <c r="A27" s="10">
        <v>15</v>
      </c>
      <c r="B27" s="432" t="s">
        <v>81</v>
      </c>
      <c r="C27" s="433"/>
      <c r="D27" s="1" t="s">
        <v>78</v>
      </c>
      <c r="E27" s="6">
        <f>G27+Q27+Y27+AH27+AS27+BC27+BN27+BV27</f>
        <v>30</v>
      </c>
      <c r="F27" s="6">
        <f>J27+S27+AA27+AK27+AU27+BE27+BO27+BW27</f>
        <v>1</v>
      </c>
      <c r="G27" s="171">
        <v>10</v>
      </c>
      <c r="H27" s="172"/>
      <c r="I27" s="173"/>
      <c r="J27" s="171">
        <v>0</v>
      </c>
      <c r="K27" s="173"/>
      <c r="L27" s="21" t="s">
        <v>18</v>
      </c>
      <c r="M27" s="171">
        <v>300</v>
      </c>
      <c r="N27" s="172"/>
      <c r="O27" s="173"/>
      <c r="P27" s="21" t="s">
        <v>5</v>
      </c>
      <c r="Q27" s="171">
        <v>0</v>
      </c>
      <c r="R27" s="173"/>
      <c r="S27" s="171">
        <v>0</v>
      </c>
      <c r="T27" s="173"/>
      <c r="U27" s="171" t="s">
        <v>5</v>
      </c>
      <c r="V27" s="173"/>
      <c r="W27" s="21">
        <v>0</v>
      </c>
      <c r="X27" s="21" t="s">
        <v>5</v>
      </c>
      <c r="Y27" s="185">
        <v>0</v>
      </c>
      <c r="Z27" s="186"/>
      <c r="AA27" s="185">
        <v>0</v>
      </c>
      <c r="AB27" s="186"/>
      <c r="AC27" s="185" t="s">
        <v>5</v>
      </c>
      <c r="AD27" s="186"/>
      <c r="AE27" s="6">
        <v>0</v>
      </c>
      <c r="AF27" s="185" t="s">
        <v>5</v>
      </c>
      <c r="AG27" s="186"/>
      <c r="AH27" s="171">
        <v>5</v>
      </c>
      <c r="AI27" s="172"/>
      <c r="AJ27" s="173"/>
      <c r="AK27" s="171">
        <v>1</v>
      </c>
      <c r="AL27" s="173"/>
      <c r="AM27" s="21" t="s">
        <v>15</v>
      </c>
      <c r="AN27" s="171">
        <v>25</v>
      </c>
      <c r="AO27" s="172"/>
      <c r="AP27" s="173"/>
      <c r="AQ27" s="171" t="s">
        <v>22</v>
      </c>
      <c r="AR27" s="173"/>
      <c r="AS27" s="171">
        <v>0</v>
      </c>
      <c r="AT27" s="173"/>
      <c r="AU27" s="171">
        <v>0</v>
      </c>
      <c r="AV27" s="173"/>
      <c r="AW27" s="171" t="s">
        <v>5</v>
      </c>
      <c r="AX27" s="173"/>
      <c r="AY27" s="171">
        <v>0</v>
      </c>
      <c r="AZ27" s="173"/>
      <c r="BA27" s="184" t="s">
        <v>5</v>
      </c>
      <c r="BB27" s="184"/>
      <c r="BC27" s="185">
        <v>15</v>
      </c>
      <c r="BD27" s="186"/>
      <c r="BE27" s="185">
        <v>0</v>
      </c>
      <c r="BF27" s="190"/>
      <c r="BG27" s="186"/>
      <c r="BH27" s="6" t="s">
        <v>18</v>
      </c>
      <c r="BI27" s="185">
        <v>300</v>
      </c>
      <c r="BJ27" s="190"/>
      <c r="BK27" s="186"/>
      <c r="BL27" s="185" t="s">
        <v>22</v>
      </c>
      <c r="BM27" s="186"/>
      <c r="BN27" s="21">
        <v>0</v>
      </c>
      <c r="BO27" s="171">
        <v>0</v>
      </c>
      <c r="BP27" s="173"/>
      <c r="BQ27" s="171">
        <v>0</v>
      </c>
      <c r="BR27" s="173"/>
      <c r="BS27" s="171">
        <v>0</v>
      </c>
      <c r="BT27" s="173"/>
      <c r="BU27" s="21">
        <v>0</v>
      </c>
      <c r="BV27" s="6">
        <v>0</v>
      </c>
      <c r="BW27" s="6">
        <v>0</v>
      </c>
      <c r="BX27" s="6" t="s">
        <v>5</v>
      </c>
      <c r="BY27" s="6">
        <v>0</v>
      </c>
      <c r="BZ27" s="6" t="s">
        <v>5</v>
      </c>
    </row>
    <row r="28" spans="1:78" ht="29.25" customHeight="1">
      <c r="A28" s="10">
        <v>16</v>
      </c>
      <c r="B28" s="227" t="s">
        <v>80</v>
      </c>
      <c r="C28" s="228"/>
      <c r="D28" s="1" t="s">
        <v>79</v>
      </c>
      <c r="E28" s="6">
        <f>G28+Q28+Y28+AH28+AS28+BC28+BN28+BV28</f>
        <v>140</v>
      </c>
      <c r="F28" s="6">
        <f>J28+S28+AA28+AK28+AU28+BE28+BO28+BW28</f>
        <v>5</v>
      </c>
      <c r="G28" s="171">
        <v>30</v>
      </c>
      <c r="H28" s="172"/>
      <c r="I28" s="173"/>
      <c r="J28" s="171">
        <v>0</v>
      </c>
      <c r="K28" s="173"/>
      <c r="L28" s="7" t="s">
        <v>6</v>
      </c>
      <c r="M28" s="171">
        <v>300</v>
      </c>
      <c r="N28" s="172"/>
      <c r="O28" s="173"/>
      <c r="P28" s="7" t="s">
        <v>4</v>
      </c>
      <c r="Q28" s="171">
        <v>0</v>
      </c>
      <c r="R28" s="173"/>
      <c r="S28" s="171">
        <v>0</v>
      </c>
      <c r="T28" s="173"/>
      <c r="U28" s="171" t="s">
        <v>5</v>
      </c>
      <c r="V28" s="173"/>
      <c r="W28" s="7">
        <v>0</v>
      </c>
      <c r="X28" s="7" t="s">
        <v>5</v>
      </c>
      <c r="Y28" s="185">
        <v>80</v>
      </c>
      <c r="Z28" s="186"/>
      <c r="AA28" s="185">
        <v>5</v>
      </c>
      <c r="AB28" s="186"/>
      <c r="AC28" s="185" t="s">
        <v>8</v>
      </c>
      <c r="AD28" s="186"/>
      <c r="AE28" s="6">
        <v>10</v>
      </c>
      <c r="AF28" s="185" t="s">
        <v>4</v>
      </c>
      <c r="AG28" s="186"/>
      <c r="AH28" s="171">
        <v>0</v>
      </c>
      <c r="AI28" s="172"/>
      <c r="AJ28" s="173"/>
      <c r="AK28" s="171">
        <v>0</v>
      </c>
      <c r="AL28" s="173"/>
      <c r="AM28" s="7" t="s">
        <v>5</v>
      </c>
      <c r="AN28" s="171">
        <v>0</v>
      </c>
      <c r="AO28" s="172"/>
      <c r="AP28" s="173"/>
      <c r="AQ28" s="171" t="s">
        <v>5</v>
      </c>
      <c r="AR28" s="173"/>
      <c r="AS28" s="171">
        <v>0</v>
      </c>
      <c r="AT28" s="173"/>
      <c r="AU28" s="171">
        <v>0</v>
      </c>
      <c r="AV28" s="173"/>
      <c r="AW28" s="171" t="s">
        <v>5</v>
      </c>
      <c r="AX28" s="173"/>
      <c r="AY28" s="171">
        <v>0</v>
      </c>
      <c r="AZ28" s="173"/>
      <c r="BA28" s="184" t="s">
        <v>5</v>
      </c>
      <c r="BB28" s="184"/>
      <c r="BC28" s="185">
        <v>30</v>
      </c>
      <c r="BD28" s="186"/>
      <c r="BE28" s="185">
        <v>0</v>
      </c>
      <c r="BF28" s="190"/>
      <c r="BG28" s="186"/>
      <c r="BH28" s="6" t="s">
        <v>6</v>
      </c>
      <c r="BI28" s="185">
        <v>300</v>
      </c>
      <c r="BJ28" s="190"/>
      <c r="BK28" s="186"/>
      <c r="BL28" s="185" t="s">
        <v>4</v>
      </c>
      <c r="BM28" s="186"/>
      <c r="BN28" s="7">
        <v>0</v>
      </c>
      <c r="BO28" s="171">
        <v>0</v>
      </c>
      <c r="BP28" s="173"/>
      <c r="BQ28" s="171" t="s">
        <v>5</v>
      </c>
      <c r="BR28" s="173"/>
      <c r="BS28" s="171">
        <v>0</v>
      </c>
      <c r="BT28" s="173"/>
      <c r="BU28" s="7" t="s">
        <v>5</v>
      </c>
      <c r="BV28" s="6">
        <v>0</v>
      </c>
      <c r="BW28" s="6">
        <v>0</v>
      </c>
      <c r="BX28" s="6" t="s">
        <v>5</v>
      </c>
      <c r="BY28" s="6">
        <v>0</v>
      </c>
      <c r="BZ28" s="6" t="s">
        <v>5</v>
      </c>
    </row>
    <row r="29" spans="1:78" ht="27.75" customHeight="1">
      <c r="A29" s="303" t="s">
        <v>72</v>
      </c>
      <c r="B29" s="304"/>
      <c r="C29" s="304"/>
      <c r="D29" s="305"/>
      <c r="E29" s="13">
        <f>SUM(E24:E28)</f>
        <v>290</v>
      </c>
      <c r="F29" s="13">
        <f>SUM(F24:F28)</f>
        <v>10.5</v>
      </c>
      <c r="G29" s="198">
        <f>SUM(G24:G28)</f>
        <v>80</v>
      </c>
      <c r="H29" s="200"/>
      <c r="I29" s="199"/>
      <c r="J29" s="198">
        <f>SUM(J24:J28)</f>
        <v>0</v>
      </c>
      <c r="K29" s="199"/>
      <c r="L29" s="12" t="s">
        <v>12</v>
      </c>
      <c r="M29" s="198" t="s">
        <v>23</v>
      </c>
      <c r="N29" s="200"/>
      <c r="O29" s="199"/>
      <c r="P29" s="12" t="s">
        <v>12</v>
      </c>
      <c r="Q29" s="198">
        <f>SUM(Q24:Q28)</f>
        <v>0</v>
      </c>
      <c r="R29" s="199"/>
      <c r="S29" s="198">
        <f>SUM(S24:S28)</f>
        <v>0</v>
      </c>
      <c r="T29" s="199"/>
      <c r="U29" s="198" t="s">
        <v>12</v>
      </c>
      <c r="V29" s="199"/>
      <c r="W29" s="12" t="s">
        <v>23</v>
      </c>
      <c r="X29" s="12" t="s">
        <v>12</v>
      </c>
      <c r="Y29" s="187">
        <f>SUM(Y24:Y28)</f>
        <v>80</v>
      </c>
      <c r="Z29" s="189"/>
      <c r="AA29" s="187">
        <f>SUM(AA24:AA28)</f>
        <v>5</v>
      </c>
      <c r="AB29" s="189"/>
      <c r="AC29" s="187" t="s">
        <v>12</v>
      </c>
      <c r="AD29" s="189"/>
      <c r="AE29" s="13" t="s">
        <v>23</v>
      </c>
      <c r="AF29" s="187" t="s">
        <v>12</v>
      </c>
      <c r="AG29" s="189"/>
      <c r="AH29" s="198">
        <f>SUM(AH24:AH28)</f>
        <v>40</v>
      </c>
      <c r="AI29" s="200"/>
      <c r="AJ29" s="199"/>
      <c r="AK29" s="198">
        <f>SUM(AK24:AK28)</f>
        <v>5.5</v>
      </c>
      <c r="AL29" s="199"/>
      <c r="AM29" s="12" t="s">
        <v>12</v>
      </c>
      <c r="AN29" s="198" t="s">
        <v>23</v>
      </c>
      <c r="AO29" s="200"/>
      <c r="AP29" s="199"/>
      <c r="AQ29" s="198" t="s">
        <v>12</v>
      </c>
      <c r="AR29" s="199"/>
      <c r="AS29" s="198">
        <f>SUM(AS24:AS28)</f>
        <v>0</v>
      </c>
      <c r="AT29" s="199"/>
      <c r="AU29" s="198">
        <f>SUM(AU24:AU28)</f>
        <v>0</v>
      </c>
      <c r="AV29" s="199"/>
      <c r="AW29" s="198" t="s">
        <v>12</v>
      </c>
      <c r="AX29" s="199"/>
      <c r="AY29" s="198">
        <f>SUM(AY24:AY28)</f>
        <v>0</v>
      </c>
      <c r="AZ29" s="199"/>
      <c r="BA29" s="288" t="s">
        <v>12</v>
      </c>
      <c r="BB29" s="288"/>
      <c r="BC29" s="187">
        <f>SUM(BC24:BC28)</f>
        <v>90</v>
      </c>
      <c r="BD29" s="189"/>
      <c r="BE29" s="187">
        <f>SUM(BE24:BE28)</f>
        <v>0</v>
      </c>
      <c r="BF29" s="188"/>
      <c r="BG29" s="189"/>
      <c r="BH29" s="13" t="s">
        <v>12</v>
      </c>
      <c r="BI29" s="187">
        <v>0</v>
      </c>
      <c r="BJ29" s="188"/>
      <c r="BK29" s="189"/>
      <c r="BL29" s="187" t="s">
        <v>12</v>
      </c>
      <c r="BM29" s="189"/>
      <c r="BN29" s="12">
        <f>SUM(BN24:BN28)</f>
        <v>0</v>
      </c>
      <c r="BO29" s="198">
        <f>SUM(BO24:BO28)</f>
        <v>0</v>
      </c>
      <c r="BP29" s="199"/>
      <c r="BQ29" s="198" t="s">
        <v>12</v>
      </c>
      <c r="BR29" s="199"/>
      <c r="BS29" s="198">
        <f>SUM(BS24:BS28)</f>
        <v>0</v>
      </c>
      <c r="BT29" s="199"/>
      <c r="BU29" s="12" t="s">
        <v>12</v>
      </c>
      <c r="BV29" s="13">
        <f>SUM(BV24:BV28)</f>
        <v>0</v>
      </c>
      <c r="BW29" s="13">
        <f>SUM(BW24:BW28)</f>
        <v>0</v>
      </c>
      <c r="BX29" s="13" t="s">
        <v>12</v>
      </c>
      <c r="BY29" s="13">
        <f>SUM(BY24:BY28)</f>
        <v>0</v>
      </c>
      <c r="BZ29" s="13" t="s">
        <v>12</v>
      </c>
    </row>
    <row r="30" spans="1:78" ht="33.75" customHeight="1">
      <c r="A30" s="306" t="s">
        <v>73</v>
      </c>
      <c r="B30" s="307"/>
      <c r="C30" s="307"/>
      <c r="D30" s="308"/>
      <c r="E30" s="34">
        <f>E14+E21+E29</f>
        <v>780</v>
      </c>
      <c r="F30" s="34">
        <f>F14+F21+F29</f>
        <v>30</v>
      </c>
      <c r="G30" s="203">
        <f>G14+G21+G29</f>
        <v>320</v>
      </c>
      <c r="H30" s="302"/>
      <c r="I30" s="204"/>
      <c r="J30" s="203">
        <f>J14+J21+J29</f>
        <v>9</v>
      </c>
      <c r="K30" s="204"/>
      <c r="L30" s="16" t="s">
        <v>12</v>
      </c>
      <c r="M30" s="203" t="s">
        <v>23</v>
      </c>
      <c r="N30" s="302"/>
      <c r="O30" s="204"/>
      <c r="P30" s="12" t="s">
        <v>12</v>
      </c>
      <c r="Q30" s="203">
        <f>Q14+Q21+Q29</f>
        <v>0</v>
      </c>
      <c r="R30" s="204"/>
      <c r="S30" s="203">
        <f>S14+S21+S29</f>
        <v>0</v>
      </c>
      <c r="T30" s="204"/>
      <c r="U30" s="203" t="s">
        <v>12</v>
      </c>
      <c r="V30" s="204"/>
      <c r="W30" s="16" t="s">
        <v>23</v>
      </c>
      <c r="X30" s="12" t="s">
        <v>12</v>
      </c>
      <c r="Y30" s="203">
        <f>Y14+Y20+Y29</f>
        <v>80</v>
      </c>
      <c r="Z30" s="204"/>
      <c r="AA30" s="203">
        <f>AA14+AA21+AA29</f>
        <v>5</v>
      </c>
      <c r="AB30" s="204"/>
      <c r="AC30" s="203" t="s">
        <v>12</v>
      </c>
      <c r="AD30" s="204"/>
      <c r="AE30" s="16" t="s">
        <v>23</v>
      </c>
      <c r="AF30" s="198" t="s">
        <v>12</v>
      </c>
      <c r="AG30" s="199"/>
      <c r="AH30" s="203">
        <f>AH14+AH21+AH29</f>
        <v>150</v>
      </c>
      <c r="AI30" s="302"/>
      <c r="AJ30" s="204"/>
      <c r="AK30" s="203">
        <f>AK14+AK21+AK29</f>
        <v>16</v>
      </c>
      <c r="AL30" s="204"/>
      <c r="AM30" s="16" t="s">
        <v>12</v>
      </c>
      <c r="AN30" s="203" t="s">
        <v>23</v>
      </c>
      <c r="AO30" s="302"/>
      <c r="AP30" s="204"/>
      <c r="AQ30" s="198" t="s">
        <v>12</v>
      </c>
      <c r="AR30" s="199"/>
      <c r="AS30" s="203">
        <f>AS14+AS21+AS29</f>
        <v>0</v>
      </c>
      <c r="AT30" s="204"/>
      <c r="AU30" s="203">
        <f>AU14+AU21+AU29</f>
        <v>0</v>
      </c>
      <c r="AV30" s="204"/>
      <c r="AW30" s="203" t="s">
        <v>12</v>
      </c>
      <c r="AX30" s="204"/>
      <c r="AY30" s="203" t="s">
        <v>23</v>
      </c>
      <c r="AZ30" s="204"/>
      <c r="BA30" s="288" t="s">
        <v>12</v>
      </c>
      <c r="BB30" s="288"/>
      <c r="BC30" s="203">
        <f>BC14+BC21+BC29</f>
        <v>230</v>
      </c>
      <c r="BD30" s="204"/>
      <c r="BE30" s="203">
        <f>BE14+BE21+BE29</f>
        <v>0</v>
      </c>
      <c r="BF30" s="302"/>
      <c r="BG30" s="204"/>
      <c r="BH30" s="16" t="s">
        <v>12</v>
      </c>
      <c r="BI30" s="203" t="s">
        <v>23</v>
      </c>
      <c r="BJ30" s="302"/>
      <c r="BK30" s="204"/>
      <c r="BL30" s="198" t="s">
        <v>12</v>
      </c>
      <c r="BM30" s="199"/>
      <c r="BN30" s="16">
        <f>BN14+BN21+BN29</f>
        <v>0</v>
      </c>
      <c r="BO30" s="203">
        <f>BO14+BO21+BO29</f>
        <v>0</v>
      </c>
      <c r="BP30" s="204"/>
      <c r="BQ30" s="203" t="s">
        <v>12</v>
      </c>
      <c r="BR30" s="204"/>
      <c r="BS30" s="203" t="s">
        <v>23</v>
      </c>
      <c r="BT30" s="204"/>
      <c r="BU30" s="12" t="s">
        <v>12</v>
      </c>
      <c r="BV30" s="16">
        <f>BV14+BV21+BV29</f>
        <v>0</v>
      </c>
      <c r="BW30" s="16">
        <f>BW14+BW21+BW29</f>
        <v>0</v>
      </c>
      <c r="BX30" s="16" t="s">
        <v>12</v>
      </c>
      <c r="BY30" s="16" t="s">
        <v>23</v>
      </c>
      <c r="BZ30" s="12" t="s">
        <v>12</v>
      </c>
    </row>
    <row r="31" spans="1:78" ht="14.1" customHeight="1">
      <c r="A31" s="309"/>
      <c r="B31" s="310"/>
      <c r="C31" s="310"/>
      <c r="D31" s="311"/>
      <c r="E31" s="277" t="s">
        <v>74</v>
      </c>
      <c r="F31" s="278"/>
      <c r="G31" s="278"/>
      <c r="H31" s="278"/>
      <c r="I31" s="278"/>
      <c r="J31" s="278"/>
      <c r="K31" s="278"/>
      <c r="L31" s="278"/>
      <c r="M31" s="201">
        <v>2</v>
      </c>
      <c r="N31" s="201"/>
      <c r="O31" s="201"/>
      <c r="P31" s="202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</row>
    <row r="32" spans="1:78" ht="11.25" customHeight="1">
      <c r="A32" s="110" t="s">
        <v>82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2"/>
    </row>
    <row r="33" spans="1:78" ht="41.1" customHeight="1">
      <c r="A33" s="10">
        <v>17</v>
      </c>
      <c r="B33" s="113" t="s">
        <v>84</v>
      </c>
      <c r="C33" s="114"/>
      <c r="D33" s="2" t="s">
        <v>83</v>
      </c>
      <c r="E33" s="6">
        <f>G33+Q33+Y33+AH33+AS33+BC33+BN33+BV33</f>
        <v>4</v>
      </c>
      <c r="F33" s="6">
        <f>J33+S33+AA33+AK33+AU33+BE33+BO33+BW33</f>
        <v>0</v>
      </c>
      <c r="G33" s="171">
        <v>4</v>
      </c>
      <c r="H33" s="172"/>
      <c r="I33" s="173"/>
      <c r="J33" s="171">
        <v>0</v>
      </c>
      <c r="K33" s="173"/>
      <c r="L33" s="7" t="s">
        <v>6</v>
      </c>
      <c r="M33" s="171">
        <v>300</v>
      </c>
      <c r="N33" s="172"/>
      <c r="O33" s="173"/>
      <c r="P33" s="7" t="s">
        <v>4</v>
      </c>
      <c r="Q33" s="171">
        <v>0</v>
      </c>
      <c r="R33" s="173"/>
      <c r="S33" s="171">
        <v>0</v>
      </c>
      <c r="T33" s="173"/>
      <c r="U33" s="171" t="s">
        <v>5</v>
      </c>
      <c r="V33" s="173"/>
      <c r="W33" s="7">
        <v>0</v>
      </c>
      <c r="X33" s="7" t="s">
        <v>5</v>
      </c>
      <c r="Y33" s="185">
        <v>0</v>
      </c>
      <c r="Z33" s="186"/>
      <c r="AA33" s="185">
        <v>0</v>
      </c>
      <c r="AB33" s="186"/>
      <c r="AC33" s="185" t="s">
        <v>5</v>
      </c>
      <c r="AD33" s="186"/>
      <c r="AE33" s="6">
        <v>0</v>
      </c>
      <c r="AF33" s="185" t="s">
        <v>5</v>
      </c>
      <c r="AG33" s="186"/>
      <c r="AH33" s="171">
        <v>0</v>
      </c>
      <c r="AI33" s="172"/>
      <c r="AJ33" s="173"/>
      <c r="AK33" s="171">
        <v>0</v>
      </c>
      <c r="AL33" s="173"/>
      <c r="AM33" s="7" t="s">
        <v>5</v>
      </c>
      <c r="AN33" s="171">
        <v>0</v>
      </c>
      <c r="AO33" s="172"/>
      <c r="AP33" s="173"/>
      <c r="AQ33" s="171" t="s">
        <v>5</v>
      </c>
      <c r="AR33" s="173"/>
      <c r="AS33" s="171">
        <v>0</v>
      </c>
      <c r="AT33" s="173"/>
      <c r="AU33" s="171">
        <v>0</v>
      </c>
      <c r="AV33" s="173"/>
      <c r="AW33" s="171" t="s">
        <v>5</v>
      </c>
      <c r="AX33" s="173"/>
      <c r="AY33" s="171">
        <v>0</v>
      </c>
      <c r="AZ33" s="173"/>
      <c r="BA33" s="184" t="s">
        <v>5</v>
      </c>
      <c r="BB33" s="184"/>
      <c r="BC33" s="185">
        <v>0</v>
      </c>
      <c r="BD33" s="186"/>
      <c r="BE33" s="185">
        <v>0</v>
      </c>
      <c r="BF33" s="190"/>
      <c r="BG33" s="186"/>
      <c r="BH33" s="6" t="s">
        <v>5</v>
      </c>
      <c r="BI33" s="185">
        <v>0</v>
      </c>
      <c r="BJ33" s="190"/>
      <c r="BK33" s="186"/>
      <c r="BL33" s="185" t="s">
        <v>5</v>
      </c>
      <c r="BM33" s="186"/>
      <c r="BN33" s="7">
        <v>0</v>
      </c>
      <c r="BO33" s="171">
        <v>0</v>
      </c>
      <c r="BP33" s="173"/>
      <c r="BQ33" s="171" t="s">
        <v>5</v>
      </c>
      <c r="BR33" s="173"/>
      <c r="BS33" s="171">
        <v>0</v>
      </c>
      <c r="BT33" s="173"/>
      <c r="BU33" s="7" t="s">
        <v>5</v>
      </c>
      <c r="BV33" s="6">
        <v>0</v>
      </c>
      <c r="BW33" s="6">
        <v>0</v>
      </c>
      <c r="BX33" s="6" t="s">
        <v>5</v>
      </c>
      <c r="BY33" s="6">
        <v>0</v>
      </c>
      <c r="BZ33" s="6" t="s">
        <v>5</v>
      </c>
    </row>
    <row r="34" spans="1:78" ht="14.1" customHeight="1">
      <c r="A34" s="289" t="s">
        <v>85</v>
      </c>
      <c r="B34" s="290"/>
      <c r="C34" s="290"/>
      <c r="D34" s="291"/>
      <c r="E34" s="13">
        <f>SUM(E33)</f>
        <v>4</v>
      </c>
      <c r="F34" s="13">
        <f>SUM(F33)</f>
        <v>0</v>
      </c>
      <c r="G34" s="198">
        <f>SUM(G33)</f>
        <v>4</v>
      </c>
      <c r="H34" s="200"/>
      <c r="I34" s="199"/>
      <c r="J34" s="198">
        <f>SUM(J33)</f>
        <v>0</v>
      </c>
      <c r="K34" s="199"/>
      <c r="L34" s="12" t="s">
        <v>12</v>
      </c>
      <c r="M34" s="198" t="s">
        <v>23</v>
      </c>
      <c r="N34" s="200"/>
      <c r="O34" s="199"/>
      <c r="P34" s="12" t="s">
        <v>12</v>
      </c>
      <c r="Q34" s="198">
        <f>SUM(Q33)</f>
        <v>0</v>
      </c>
      <c r="R34" s="199"/>
      <c r="S34" s="198">
        <f>SUM(S33)</f>
        <v>0</v>
      </c>
      <c r="T34" s="199"/>
      <c r="U34" s="198" t="s">
        <v>12</v>
      </c>
      <c r="V34" s="199"/>
      <c r="W34" s="12" t="s">
        <v>23</v>
      </c>
      <c r="X34" s="12" t="s">
        <v>12</v>
      </c>
      <c r="Y34" s="187">
        <f>SUM(Y33)</f>
        <v>0</v>
      </c>
      <c r="Z34" s="189"/>
      <c r="AA34" s="187">
        <f>SUM(AA33)</f>
        <v>0</v>
      </c>
      <c r="AB34" s="189"/>
      <c r="AC34" s="187" t="s">
        <v>12</v>
      </c>
      <c r="AD34" s="189"/>
      <c r="AE34" s="13" t="s">
        <v>23</v>
      </c>
      <c r="AF34" s="187" t="s">
        <v>12</v>
      </c>
      <c r="AG34" s="189"/>
      <c r="AH34" s="198">
        <f>SUM(AH33)</f>
        <v>0</v>
      </c>
      <c r="AI34" s="200"/>
      <c r="AJ34" s="199"/>
      <c r="AK34" s="198">
        <f>SUM(AK33)</f>
        <v>0</v>
      </c>
      <c r="AL34" s="199"/>
      <c r="AM34" s="12" t="s">
        <v>12</v>
      </c>
      <c r="AN34" s="198" t="s">
        <v>23</v>
      </c>
      <c r="AO34" s="200"/>
      <c r="AP34" s="199"/>
      <c r="AQ34" s="198" t="s">
        <v>12</v>
      </c>
      <c r="AR34" s="199"/>
      <c r="AS34" s="198">
        <f>SUM(AS33)</f>
        <v>0</v>
      </c>
      <c r="AT34" s="199"/>
      <c r="AU34" s="198">
        <f>SUM(AU33)</f>
        <v>0</v>
      </c>
      <c r="AV34" s="199"/>
      <c r="AW34" s="198" t="s">
        <v>12</v>
      </c>
      <c r="AX34" s="199"/>
      <c r="AY34" s="198" t="s">
        <v>23</v>
      </c>
      <c r="AZ34" s="199"/>
      <c r="BA34" s="288" t="s">
        <v>12</v>
      </c>
      <c r="BB34" s="288"/>
      <c r="BC34" s="187">
        <f>SUM(BC33)</f>
        <v>0</v>
      </c>
      <c r="BD34" s="189"/>
      <c r="BE34" s="187">
        <f>SUM(BE33)</f>
        <v>0</v>
      </c>
      <c r="BF34" s="188"/>
      <c r="BG34" s="189"/>
      <c r="BH34" s="13" t="s">
        <v>12</v>
      </c>
      <c r="BI34" s="187" t="s">
        <v>23</v>
      </c>
      <c r="BJ34" s="188"/>
      <c r="BK34" s="189"/>
      <c r="BL34" s="187" t="s">
        <v>12</v>
      </c>
      <c r="BM34" s="189"/>
      <c r="BN34" s="12">
        <f>SUM(BN33)</f>
        <v>0</v>
      </c>
      <c r="BO34" s="198">
        <f>SUM(BO33)</f>
        <v>0</v>
      </c>
      <c r="BP34" s="199"/>
      <c r="BQ34" s="198" t="s">
        <v>12</v>
      </c>
      <c r="BR34" s="199"/>
      <c r="BS34" s="198" t="s">
        <v>23</v>
      </c>
      <c r="BT34" s="199"/>
      <c r="BU34" s="12" t="s">
        <v>12</v>
      </c>
      <c r="BV34" s="13">
        <f>SUM(BV33)</f>
        <v>0</v>
      </c>
      <c r="BW34" s="13">
        <f>SUM(BW33)</f>
        <v>0</v>
      </c>
      <c r="BX34" s="13" t="s">
        <v>12</v>
      </c>
      <c r="BY34" s="13" t="s">
        <v>23</v>
      </c>
      <c r="BZ34" s="13" t="s">
        <v>12</v>
      </c>
    </row>
    <row r="35" spans="1:78" s="5" customFormat="1" ht="15.75" customHeight="1">
      <c r="A35" s="110" t="s">
        <v>195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2"/>
    </row>
    <row r="36" spans="1:78" s="5" customFormat="1" ht="20.45" customHeight="1">
      <c r="A36" s="10"/>
      <c r="B36" s="113" t="s">
        <v>197</v>
      </c>
      <c r="C36" s="114"/>
      <c r="D36" s="2" t="s">
        <v>198</v>
      </c>
      <c r="E36" s="97">
        <v>30</v>
      </c>
      <c r="F36" s="97">
        <v>1</v>
      </c>
      <c r="G36" s="115" t="s">
        <v>196</v>
      </c>
      <c r="H36" s="116"/>
      <c r="I36" s="117"/>
      <c r="J36" s="97">
        <v>0</v>
      </c>
      <c r="K36" s="115">
        <v>0</v>
      </c>
      <c r="L36" s="117"/>
      <c r="M36" s="96">
        <v>0</v>
      </c>
      <c r="N36" s="115">
        <v>0</v>
      </c>
      <c r="O36" s="116"/>
      <c r="P36" s="117"/>
      <c r="Q36" s="115">
        <v>0</v>
      </c>
      <c r="R36" s="117">
        <v>0</v>
      </c>
      <c r="S36" s="96">
        <v>0</v>
      </c>
      <c r="T36" s="115">
        <v>0</v>
      </c>
      <c r="U36" s="117"/>
      <c r="V36" s="115">
        <v>0</v>
      </c>
      <c r="W36" s="117"/>
      <c r="X36" s="96">
        <v>0</v>
      </c>
      <c r="Y36" s="386">
        <v>30</v>
      </c>
      <c r="Z36" s="387"/>
      <c r="AA36" s="386">
        <v>1</v>
      </c>
      <c r="AB36" s="387"/>
      <c r="AC36" s="386" t="s">
        <v>18</v>
      </c>
      <c r="AD36" s="387"/>
      <c r="AE36" s="97">
        <v>10</v>
      </c>
      <c r="AF36" s="386" t="s">
        <v>22</v>
      </c>
      <c r="AG36" s="387"/>
      <c r="AH36" s="115">
        <v>0</v>
      </c>
      <c r="AI36" s="116"/>
      <c r="AJ36" s="117"/>
      <c r="AK36" s="115">
        <v>0</v>
      </c>
      <c r="AL36" s="117"/>
      <c r="AM36" s="96">
        <v>0</v>
      </c>
      <c r="AN36" s="115">
        <v>0</v>
      </c>
      <c r="AO36" s="116"/>
      <c r="AP36" s="117"/>
      <c r="AQ36" s="115">
        <v>0</v>
      </c>
      <c r="AR36" s="117"/>
      <c r="AS36" s="115">
        <v>0</v>
      </c>
      <c r="AT36" s="117"/>
      <c r="AU36" s="115">
        <v>0</v>
      </c>
      <c r="AV36" s="117"/>
      <c r="AW36" s="115">
        <v>0</v>
      </c>
      <c r="AX36" s="117"/>
      <c r="AY36" s="115">
        <v>0</v>
      </c>
      <c r="AZ36" s="117"/>
      <c r="BA36" s="459">
        <v>0</v>
      </c>
      <c r="BB36" s="459"/>
      <c r="BC36" s="386">
        <v>0</v>
      </c>
      <c r="BD36" s="387"/>
      <c r="BE36" s="386">
        <v>0</v>
      </c>
      <c r="BF36" s="460"/>
      <c r="BG36" s="387"/>
      <c r="BH36" s="97">
        <v>0</v>
      </c>
      <c r="BI36" s="386">
        <v>0</v>
      </c>
      <c r="BJ36" s="460"/>
      <c r="BK36" s="387"/>
      <c r="BL36" s="386">
        <v>0</v>
      </c>
      <c r="BM36" s="387"/>
      <c r="BN36" s="115">
        <v>0</v>
      </c>
      <c r="BO36" s="117"/>
      <c r="BP36" s="115">
        <v>0</v>
      </c>
      <c r="BQ36" s="117"/>
      <c r="BR36" s="115">
        <v>0</v>
      </c>
      <c r="BS36" s="117"/>
      <c r="BT36" s="96">
        <v>0</v>
      </c>
      <c r="BU36" s="96">
        <v>0</v>
      </c>
      <c r="BV36" s="96">
        <v>0</v>
      </c>
      <c r="BW36" s="97">
        <v>0</v>
      </c>
      <c r="BX36" s="97">
        <v>0</v>
      </c>
      <c r="BY36" s="97">
        <v>0</v>
      </c>
      <c r="BZ36" s="97">
        <v>0</v>
      </c>
    </row>
    <row r="37" spans="1:78" s="5" customFormat="1" ht="15.75" customHeight="1">
      <c r="A37" s="3"/>
      <c r="B37" s="3"/>
      <c r="C37" s="3"/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</row>
    <row r="38" spans="1:78" s="5" customFormat="1" ht="15.75" customHeight="1">
      <c r="A38" s="3"/>
      <c r="B38" s="3"/>
      <c r="C38" s="3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</row>
    <row r="39" spans="1:78" s="5" customFormat="1" ht="16.5" customHeight="1">
      <c r="A39" s="3"/>
      <c r="B39" s="3"/>
      <c r="C39" s="3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</row>
    <row r="40" spans="1:78" s="5" customFormat="1" ht="15.95" customHeight="1">
      <c r="A40" s="206" t="s">
        <v>29</v>
      </c>
      <c r="B40" s="249" t="s">
        <v>30</v>
      </c>
      <c r="C40" s="250"/>
      <c r="D40" s="206" t="s">
        <v>31</v>
      </c>
      <c r="E40" s="175" t="s">
        <v>33</v>
      </c>
      <c r="F40" s="177"/>
      <c r="G40" s="178" t="s">
        <v>86</v>
      </c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79"/>
      <c r="BQ40" s="179"/>
      <c r="BR40" s="179"/>
      <c r="BS40" s="179"/>
      <c r="BT40" s="179"/>
      <c r="BU40" s="179"/>
      <c r="BV40" s="179"/>
      <c r="BW40" s="179"/>
      <c r="BX40" s="179"/>
      <c r="BY40" s="179"/>
      <c r="BZ40" s="180"/>
    </row>
    <row r="41" spans="1:78" ht="18.75" customHeight="1">
      <c r="A41" s="207"/>
      <c r="B41" s="251"/>
      <c r="C41" s="252"/>
      <c r="D41" s="207"/>
      <c r="E41" s="233" t="s">
        <v>87</v>
      </c>
      <c r="F41" s="233" t="s">
        <v>0</v>
      </c>
      <c r="G41" s="181" t="s">
        <v>88</v>
      </c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3"/>
      <c r="BN41" s="181" t="s">
        <v>47</v>
      </c>
      <c r="BO41" s="182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3"/>
    </row>
    <row r="42" spans="1:78" ht="24" customHeight="1">
      <c r="A42" s="207"/>
      <c r="B42" s="251"/>
      <c r="C42" s="252"/>
      <c r="D42" s="207"/>
      <c r="E42" s="234"/>
      <c r="F42" s="234"/>
      <c r="G42" s="312" t="s">
        <v>89</v>
      </c>
      <c r="H42" s="313"/>
      <c r="I42" s="313"/>
      <c r="J42" s="313"/>
      <c r="K42" s="313"/>
      <c r="L42" s="313"/>
      <c r="M42" s="313"/>
      <c r="N42" s="313"/>
      <c r="O42" s="313"/>
      <c r="P42" s="314"/>
      <c r="Q42" s="312" t="s">
        <v>90</v>
      </c>
      <c r="R42" s="313"/>
      <c r="S42" s="313"/>
      <c r="T42" s="313"/>
      <c r="U42" s="313"/>
      <c r="V42" s="313"/>
      <c r="W42" s="313"/>
      <c r="X42" s="314"/>
      <c r="Y42" s="181" t="s">
        <v>38</v>
      </c>
      <c r="Z42" s="182"/>
      <c r="AA42" s="182"/>
      <c r="AB42" s="182"/>
      <c r="AC42" s="182"/>
      <c r="AD42" s="182"/>
      <c r="AE42" s="182"/>
      <c r="AF42" s="182"/>
      <c r="AG42" s="183"/>
      <c r="AH42" s="312" t="s">
        <v>39</v>
      </c>
      <c r="AI42" s="313"/>
      <c r="AJ42" s="313"/>
      <c r="AK42" s="313"/>
      <c r="AL42" s="313"/>
      <c r="AM42" s="313"/>
      <c r="AN42" s="313"/>
      <c r="AO42" s="313"/>
      <c r="AP42" s="313"/>
      <c r="AQ42" s="313"/>
      <c r="AR42" s="314"/>
      <c r="AS42" s="312" t="s">
        <v>41</v>
      </c>
      <c r="AT42" s="313"/>
      <c r="AU42" s="313"/>
      <c r="AV42" s="313"/>
      <c r="AW42" s="313"/>
      <c r="AX42" s="313"/>
      <c r="AY42" s="313"/>
      <c r="AZ42" s="313"/>
      <c r="BA42" s="313"/>
      <c r="BB42" s="314"/>
      <c r="BC42" s="175" t="s">
        <v>92</v>
      </c>
      <c r="BD42" s="176"/>
      <c r="BE42" s="176"/>
      <c r="BF42" s="176"/>
      <c r="BG42" s="176"/>
      <c r="BH42" s="176"/>
      <c r="BI42" s="176"/>
      <c r="BJ42" s="176"/>
      <c r="BK42" s="176"/>
      <c r="BL42" s="176"/>
      <c r="BM42" s="177"/>
      <c r="BN42" s="240" t="s">
        <v>48</v>
      </c>
      <c r="BO42" s="241"/>
      <c r="BP42" s="241"/>
      <c r="BQ42" s="241"/>
      <c r="BR42" s="241"/>
      <c r="BS42" s="241"/>
      <c r="BT42" s="241"/>
      <c r="BU42" s="242"/>
      <c r="BV42" s="243" t="s">
        <v>117</v>
      </c>
      <c r="BW42" s="244"/>
      <c r="BX42" s="244"/>
      <c r="BY42" s="244"/>
      <c r="BZ42" s="245"/>
    </row>
    <row r="43" spans="1:78" ht="33" customHeight="1">
      <c r="A43" s="208"/>
      <c r="B43" s="253"/>
      <c r="C43" s="254"/>
      <c r="D43" s="208"/>
      <c r="E43" s="235"/>
      <c r="F43" s="235"/>
      <c r="G43" s="265" t="s">
        <v>35</v>
      </c>
      <c r="H43" s="315"/>
      <c r="I43" s="266"/>
      <c r="J43" s="265" t="s">
        <v>0</v>
      </c>
      <c r="K43" s="266"/>
      <c r="L43" s="9" t="s">
        <v>42</v>
      </c>
      <c r="M43" s="265" t="s">
        <v>36</v>
      </c>
      <c r="N43" s="315"/>
      <c r="O43" s="266"/>
      <c r="P43" s="9" t="s">
        <v>1</v>
      </c>
      <c r="Q43" s="265" t="s">
        <v>35</v>
      </c>
      <c r="R43" s="266"/>
      <c r="S43" s="265" t="s">
        <v>0</v>
      </c>
      <c r="T43" s="266"/>
      <c r="U43" s="265" t="s">
        <v>42</v>
      </c>
      <c r="V43" s="266"/>
      <c r="W43" s="9" t="s">
        <v>36</v>
      </c>
      <c r="X43" s="9" t="s">
        <v>1</v>
      </c>
      <c r="Y43" s="267" t="s">
        <v>35</v>
      </c>
      <c r="Z43" s="268"/>
      <c r="AA43" s="267" t="s">
        <v>0</v>
      </c>
      <c r="AB43" s="268"/>
      <c r="AC43" s="267" t="s">
        <v>42</v>
      </c>
      <c r="AD43" s="268"/>
      <c r="AE43" s="8" t="s">
        <v>36</v>
      </c>
      <c r="AF43" s="267" t="s">
        <v>1</v>
      </c>
      <c r="AG43" s="268"/>
      <c r="AH43" s="265" t="s">
        <v>35</v>
      </c>
      <c r="AI43" s="315"/>
      <c r="AJ43" s="266"/>
      <c r="AK43" s="265" t="s">
        <v>0</v>
      </c>
      <c r="AL43" s="266"/>
      <c r="AM43" s="9" t="s">
        <v>42</v>
      </c>
      <c r="AN43" s="265" t="s">
        <v>36</v>
      </c>
      <c r="AO43" s="315"/>
      <c r="AP43" s="266"/>
      <c r="AQ43" s="265" t="s">
        <v>1</v>
      </c>
      <c r="AR43" s="266"/>
      <c r="AS43" s="265" t="s">
        <v>35</v>
      </c>
      <c r="AT43" s="266"/>
      <c r="AU43" s="265" t="s">
        <v>0</v>
      </c>
      <c r="AV43" s="266"/>
      <c r="AW43" s="265" t="s">
        <v>42</v>
      </c>
      <c r="AX43" s="266"/>
      <c r="AY43" s="265" t="s">
        <v>36</v>
      </c>
      <c r="AZ43" s="266"/>
      <c r="BA43" s="317" t="s">
        <v>1</v>
      </c>
      <c r="BB43" s="317"/>
      <c r="BC43" s="267" t="s">
        <v>35</v>
      </c>
      <c r="BD43" s="268"/>
      <c r="BE43" s="267" t="s">
        <v>0</v>
      </c>
      <c r="BF43" s="316"/>
      <c r="BG43" s="268"/>
      <c r="BH43" s="8" t="s">
        <v>42</v>
      </c>
      <c r="BI43" s="267" t="s">
        <v>36</v>
      </c>
      <c r="BJ43" s="316"/>
      <c r="BK43" s="268"/>
      <c r="BL43" s="267" t="s">
        <v>1</v>
      </c>
      <c r="BM43" s="268"/>
      <c r="BN43" s="9" t="s">
        <v>35</v>
      </c>
      <c r="BO43" s="265" t="s">
        <v>0</v>
      </c>
      <c r="BP43" s="266"/>
      <c r="BQ43" s="265" t="s">
        <v>42</v>
      </c>
      <c r="BR43" s="266"/>
      <c r="BS43" s="265" t="s">
        <v>36</v>
      </c>
      <c r="BT43" s="266"/>
      <c r="BU43" s="9" t="s">
        <v>1</v>
      </c>
      <c r="BV43" s="8" t="s">
        <v>35</v>
      </c>
      <c r="BW43" s="8" t="s">
        <v>0</v>
      </c>
      <c r="BX43" s="8" t="s">
        <v>42</v>
      </c>
      <c r="BY43" s="8" t="s">
        <v>36</v>
      </c>
      <c r="BZ43" s="8" t="s">
        <v>1</v>
      </c>
    </row>
    <row r="44" spans="1:78" ht="17.25" customHeight="1">
      <c r="A44" s="110" t="s">
        <v>49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2"/>
    </row>
    <row r="45" spans="1:78" ht="21.75" customHeight="1">
      <c r="A45" s="43">
        <v>18</v>
      </c>
      <c r="B45" s="247" t="s">
        <v>52</v>
      </c>
      <c r="C45" s="248"/>
      <c r="D45" s="44" t="s">
        <v>51</v>
      </c>
      <c r="E45" s="6">
        <f t="shared" ref="E45:E51" si="2">G45+Q45+Y45+AH45+AS45+BC45+BN45+BV45</f>
        <v>60</v>
      </c>
      <c r="F45" s="6">
        <f t="shared" ref="F45:F51" si="3">J45+S45+AA45+AK45+AU45+BE45+BO45+BW45</f>
        <v>3</v>
      </c>
      <c r="G45" s="171">
        <v>0</v>
      </c>
      <c r="H45" s="172"/>
      <c r="I45" s="173"/>
      <c r="J45" s="171">
        <v>0</v>
      </c>
      <c r="K45" s="173"/>
      <c r="L45" s="24" t="s">
        <v>3</v>
      </c>
      <c r="M45" s="171">
        <v>300</v>
      </c>
      <c r="N45" s="172"/>
      <c r="O45" s="173"/>
      <c r="P45" s="24" t="s">
        <v>4</v>
      </c>
      <c r="Q45" s="171">
        <v>0</v>
      </c>
      <c r="R45" s="173"/>
      <c r="S45" s="171">
        <v>0</v>
      </c>
      <c r="T45" s="173"/>
      <c r="U45" s="171" t="s">
        <v>5</v>
      </c>
      <c r="V45" s="173"/>
      <c r="W45" s="24">
        <v>0</v>
      </c>
      <c r="X45" s="24" t="s">
        <v>5</v>
      </c>
      <c r="Y45" s="185">
        <v>0</v>
      </c>
      <c r="Z45" s="186"/>
      <c r="AA45" s="185">
        <v>0</v>
      </c>
      <c r="AB45" s="186"/>
      <c r="AC45" s="185">
        <v>0</v>
      </c>
      <c r="AD45" s="186"/>
      <c r="AE45" s="6">
        <v>0</v>
      </c>
      <c r="AF45" s="185">
        <v>0</v>
      </c>
      <c r="AG45" s="186"/>
      <c r="AH45" s="171">
        <v>35</v>
      </c>
      <c r="AI45" s="172"/>
      <c r="AJ45" s="173"/>
      <c r="AK45" s="171">
        <v>3</v>
      </c>
      <c r="AL45" s="173"/>
      <c r="AM45" s="24" t="s">
        <v>15</v>
      </c>
      <c r="AN45" s="171">
        <v>25</v>
      </c>
      <c r="AO45" s="172"/>
      <c r="AP45" s="173"/>
      <c r="AQ45" s="171" t="s">
        <v>22</v>
      </c>
      <c r="AR45" s="173"/>
      <c r="AS45" s="171">
        <v>0</v>
      </c>
      <c r="AT45" s="173"/>
      <c r="AU45" s="171">
        <v>0</v>
      </c>
      <c r="AV45" s="173"/>
      <c r="AW45" s="171" t="s">
        <v>5</v>
      </c>
      <c r="AX45" s="173"/>
      <c r="AY45" s="171">
        <v>0</v>
      </c>
      <c r="AZ45" s="173"/>
      <c r="BA45" s="184" t="s">
        <v>5</v>
      </c>
      <c r="BB45" s="184"/>
      <c r="BC45" s="185">
        <v>25</v>
      </c>
      <c r="BD45" s="186"/>
      <c r="BE45" s="185">
        <v>0</v>
      </c>
      <c r="BF45" s="190"/>
      <c r="BG45" s="186"/>
      <c r="BH45" s="6" t="s">
        <v>6</v>
      </c>
      <c r="BI45" s="185">
        <v>300</v>
      </c>
      <c r="BJ45" s="190"/>
      <c r="BK45" s="186"/>
      <c r="BL45" s="185" t="s">
        <v>4</v>
      </c>
      <c r="BM45" s="186"/>
      <c r="BN45" s="24">
        <v>0</v>
      </c>
      <c r="BO45" s="171">
        <v>0</v>
      </c>
      <c r="BP45" s="173"/>
      <c r="BQ45" s="171" t="s">
        <v>5</v>
      </c>
      <c r="BR45" s="173"/>
      <c r="BS45" s="171">
        <v>0</v>
      </c>
      <c r="BT45" s="173"/>
      <c r="BU45" s="24" t="s">
        <v>5</v>
      </c>
      <c r="BV45" s="6">
        <v>0</v>
      </c>
      <c r="BW45" s="6">
        <v>0</v>
      </c>
      <c r="BX45" s="6" t="s">
        <v>5</v>
      </c>
      <c r="BY45" s="6">
        <v>0</v>
      </c>
      <c r="BZ45" s="6" t="s">
        <v>5</v>
      </c>
    </row>
    <row r="46" spans="1:78" ht="20.100000000000001" customHeight="1">
      <c r="A46" s="43">
        <v>19</v>
      </c>
      <c r="B46" s="247" t="s">
        <v>93</v>
      </c>
      <c r="C46" s="248"/>
      <c r="D46" s="45" t="s">
        <v>94</v>
      </c>
      <c r="E46" s="6">
        <f t="shared" si="2"/>
        <v>35</v>
      </c>
      <c r="F46" s="6">
        <f t="shared" si="3"/>
        <v>1.5</v>
      </c>
      <c r="G46" s="171">
        <v>0</v>
      </c>
      <c r="H46" s="172"/>
      <c r="I46" s="173"/>
      <c r="J46" s="171">
        <v>0</v>
      </c>
      <c r="K46" s="173"/>
      <c r="L46" s="7" t="s">
        <v>3</v>
      </c>
      <c r="M46" s="171">
        <v>300</v>
      </c>
      <c r="N46" s="172"/>
      <c r="O46" s="173"/>
      <c r="P46" s="7" t="s">
        <v>4</v>
      </c>
      <c r="Q46" s="171">
        <v>0</v>
      </c>
      <c r="R46" s="173"/>
      <c r="S46" s="171">
        <v>0</v>
      </c>
      <c r="T46" s="173"/>
      <c r="U46" s="171" t="s">
        <v>5</v>
      </c>
      <c r="V46" s="173"/>
      <c r="W46" s="7">
        <v>0</v>
      </c>
      <c r="X46" s="7" t="s">
        <v>5</v>
      </c>
      <c r="Y46" s="185">
        <v>0</v>
      </c>
      <c r="Z46" s="186"/>
      <c r="AA46" s="185">
        <v>0</v>
      </c>
      <c r="AB46" s="186"/>
      <c r="AC46" s="185">
        <v>0</v>
      </c>
      <c r="AD46" s="186"/>
      <c r="AE46" s="6">
        <v>0</v>
      </c>
      <c r="AF46" s="185">
        <v>0</v>
      </c>
      <c r="AG46" s="186"/>
      <c r="AH46" s="171">
        <v>20</v>
      </c>
      <c r="AI46" s="172"/>
      <c r="AJ46" s="173"/>
      <c r="AK46" s="171">
        <v>1.5</v>
      </c>
      <c r="AL46" s="173"/>
      <c r="AM46" s="7" t="s">
        <v>15</v>
      </c>
      <c r="AN46" s="171">
        <v>25</v>
      </c>
      <c r="AO46" s="172"/>
      <c r="AP46" s="173"/>
      <c r="AQ46" s="171" t="s">
        <v>22</v>
      </c>
      <c r="AR46" s="173"/>
      <c r="AS46" s="171">
        <v>0</v>
      </c>
      <c r="AT46" s="173"/>
      <c r="AU46" s="171">
        <v>0</v>
      </c>
      <c r="AV46" s="173"/>
      <c r="AW46" s="171" t="s">
        <v>5</v>
      </c>
      <c r="AX46" s="173"/>
      <c r="AY46" s="171">
        <v>0</v>
      </c>
      <c r="AZ46" s="173"/>
      <c r="BA46" s="184" t="s">
        <v>5</v>
      </c>
      <c r="BB46" s="184"/>
      <c r="BC46" s="185">
        <v>15</v>
      </c>
      <c r="BD46" s="186"/>
      <c r="BE46" s="185">
        <v>0</v>
      </c>
      <c r="BF46" s="190"/>
      <c r="BG46" s="186"/>
      <c r="BH46" s="6" t="s">
        <v>6</v>
      </c>
      <c r="BI46" s="185">
        <v>300</v>
      </c>
      <c r="BJ46" s="190"/>
      <c r="BK46" s="186"/>
      <c r="BL46" s="185" t="s">
        <v>4</v>
      </c>
      <c r="BM46" s="186"/>
      <c r="BN46" s="7">
        <v>0</v>
      </c>
      <c r="BO46" s="171">
        <v>0</v>
      </c>
      <c r="BP46" s="173"/>
      <c r="BQ46" s="171" t="s">
        <v>5</v>
      </c>
      <c r="BR46" s="173"/>
      <c r="BS46" s="171">
        <v>0</v>
      </c>
      <c r="BT46" s="173"/>
      <c r="BU46" s="7" t="s">
        <v>5</v>
      </c>
      <c r="BV46" s="6">
        <v>0</v>
      </c>
      <c r="BW46" s="6">
        <v>0</v>
      </c>
      <c r="BX46" s="6" t="s">
        <v>5</v>
      </c>
      <c r="BY46" s="6">
        <v>0</v>
      </c>
      <c r="BZ46" s="6" t="s">
        <v>5</v>
      </c>
    </row>
    <row r="47" spans="1:78" ht="35.1" customHeight="1">
      <c r="A47" s="43">
        <v>20</v>
      </c>
      <c r="B47" s="163" t="s">
        <v>95</v>
      </c>
      <c r="C47" s="164"/>
      <c r="D47" s="45" t="s">
        <v>96</v>
      </c>
      <c r="E47" s="6">
        <f t="shared" si="2"/>
        <v>25</v>
      </c>
      <c r="F47" s="6">
        <f t="shared" si="3"/>
        <v>1</v>
      </c>
      <c r="G47" s="171">
        <v>10</v>
      </c>
      <c r="H47" s="172"/>
      <c r="I47" s="173"/>
      <c r="J47" s="171">
        <v>0</v>
      </c>
      <c r="K47" s="173"/>
      <c r="L47" s="7" t="s">
        <v>6</v>
      </c>
      <c r="M47" s="171">
        <v>300</v>
      </c>
      <c r="N47" s="172"/>
      <c r="O47" s="173"/>
      <c r="P47" s="7" t="s">
        <v>4</v>
      </c>
      <c r="Q47" s="171">
        <v>0</v>
      </c>
      <c r="R47" s="173"/>
      <c r="S47" s="171">
        <v>0</v>
      </c>
      <c r="T47" s="173"/>
      <c r="U47" s="171" t="s">
        <v>5</v>
      </c>
      <c r="V47" s="173"/>
      <c r="W47" s="7">
        <v>0</v>
      </c>
      <c r="X47" s="7" t="s">
        <v>5</v>
      </c>
      <c r="Y47" s="185">
        <v>0</v>
      </c>
      <c r="Z47" s="186"/>
      <c r="AA47" s="185">
        <v>0</v>
      </c>
      <c r="AB47" s="186"/>
      <c r="AC47" s="185">
        <v>0</v>
      </c>
      <c r="AD47" s="186"/>
      <c r="AE47" s="6">
        <v>0</v>
      </c>
      <c r="AF47" s="185">
        <v>0</v>
      </c>
      <c r="AG47" s="186"/>
      <c r="AH47" s="171">
        <v>5</v>
      </c>
      <c r="AI47" s="172"/>
      <c r="AJ47" s="173"/>
      <c r="AK47" s="171">
        <v>1</v>
      </c>
      <c r="AL47" s="173"/>
      <c r="AM47" s="7" t="s">
        <v>15</v>
      </c>
      <c r="AN47" s="171">
        <v>25</v>
      </c>
      <c r="AO47" s="172"/>
      <c r="AP47" s="173"/>
      <c r="AQ47" s="171" t="s">
        <v>22</v>
      </c>
      <c r="AR47" s="173"/>
      <c r="AS47" s="171">
        <v>0</v>
      </c>
      <c r="AT47" s="173"/>
      <c r="AU47" s="171">
        <v>0</v>
      </c>
      <c r="AV47" s="173"/>
      <c r="AW47" s="171" t="s">
        <v>5</v>
      </c>
      <c r="AX47" s="173"/>
      <c r="AY47" s="171">
        <v>0</v>
      </c>
      <c r="AZ47" s="173"/>
      <c r="BA47" s="184" t="s">
        <v>5</v>
      </c>
      <c r="BB47" s="184"/>
      <c r="BC47" s="185">
        <v>10</v>
      </c>
      <c r="BD47" s="186"/>
      <c r="BE47" s="185">
        <v>0</v>
      </c>
      <c r="BF47" s="190"/>
      <c r="BG47" s="186"/>
      <c r="BH47" s="6" t="s">
        <v>6</v>
      </c>
      <c r="BI47" s="185">
        <v>300</v>
      </c>
      <c r="BJ47" s="190"/>
      <c r="BK47" s="186"/>
      <c r="BL47" s="185" t="s">
        <v>4</v>
      </c>
      <c r="BM47" s="186"/>
      <c r="BN47" s="7">
        <v>0</v>
      </c>
      <c r="BO47" s="171">
        <v>0</v>
      </c>
      <c r="BP47" s="173"/>
      <c r="BQ47" s="171" t="s">
        <v>5</v>
      </c>
      <c r="BR47" s="173"/>
      <c r="BS47" s="171">
        <v>0</v>
      </c>
      <c r="BT47" s="173"/>
      <c r="BU47" s="7" t="s">
        <v>5</v>
      </c>
      <c r="BV47" s="6">
        <v>0</v>
      </c>
      <c r="BW47" s="6">
        <v>0</v>
      </c>
      <c r="BX47" s="6" t="s">
        <v>5</v>
      </c>
      <c r="BY47" s="6">
        <v>0</v>
      </c>
      <c r="BZ47" s="6" t="s">
        <v>5</v>
      </c>
    </row>
    <row r="48" spans="1:78" ht="18" customHeight="1">
      <c r="A48" s="43">
        <v>21</v>
      </c>
      <c r="B48" s="165"/>
      <c r="C48" s="166"/>
      <c r="D48" s="45" t="s">
        <v>97</v>
      </c>
      <c r="E48" s="6">
        <f t="shared" si="2"/>
        <v>25</v>
      </c>
      <c r="F48" s="6">
        <f t="shared" si="3"/>
        <v>1</v>
      </c>
      <c r="G48" s="171">
        <v>10</v>
      </c>
      <c r="H48" s="172"/>
      <c r="I48" s="173"/>
      <c r="J48" s="171">
        <v>0</v>
      </c>
      <c r="K48" s="173"/>
      <c r="L48" s="7" t="s">
        <v>6</v>
      </c>
      <c r="M48" s="171">
        <v>300</v>
      </c>
      <c r="N48" s="172"/>
      <c r="O48" s="173"/>
      <c r="P48" s="7" t="s">
        <v>4</v>
      </c>
      <c r="Q48" s="171">
        <v>0</v>
      </c>
      <c r="R48" s="173"/>
      <c r="S48" s="171">
        <v>0</v>
      </c>
      <c r="T48" s="173"/>
      <c r="U48" s="171" t="s">
        <v>5</v>
      </c>
      <c r="V48" s="173"/>
      <c r="W48" s="7">
        <v>0</v>
      </c>
      <c r="X48" s="7" t="s">
        <v>5</v>
      </c>
      <c r="Y48" s="185">
        <v>0</v>
      </c>
      <c r="Z48" s="186"/>
      <c r="AA48" s="185">
        <v>0</v>
      </c>
      <c r="AB48" s="186"/>
      <c r="AC48" s="185">
        <v>0</v>
      </c>
      <c r="AD48" s="186"/>
      <c r="AE48" s="6">
        <v>0</v>
      </c>
      <c r="AF48" s="185">
        <v>0</v>
      </c>
      <c r="AG48" s="186"/>
      <c r="AH48" s="171">
        <v>5</v>
      </c>
      <c r="AI48" s="172"/>
      <c r="AJ48" s="173"/>
      <c r="AK48" s="171">
        <v>1</v>
      </c>
      <c r="AL48" s="173"/>
      <c r="AM48" s="7" t="s">
        <v>15</v>
      </c>
      <c r="AN48" s="171">
        <v>25</v>
      </c>
      <c r="AO48" s="172"/>
      <c r="AP48" s="173"/>
      <c r="AQ48" s="171" t="s">
        <v>22</v>
      </c>
      <c r="AR48" s="173"/>
      <c r="AS48" s="171">
        <v>0</v>
      </c>
      <c r="AT48" s="173"/>
      <c r="AU48" s="171">
        <v>0</v>
      </c>
      <c r="AV48" s="173"/>
      <c r="AW48" s="171" t="s">
        <v>5</v>
      </c>
      <c r="AX48" s="173"/>
      <c r="AY48" s="171">
        <v>0</v>
      </c>
      <c r="AZ48" s="173"/>
      <c r="BA48" s="184" t="s">
        <v>5</v>
      </c>
      <c r="BB48" s="184"/>
      <c r="BC48" s="185">
        <v>10</v>
      </c>
      <c r="BD48" s="186"/>
      <c r="BE48" s="185">
        <v>0</v>
      </c>
      <c r="BF48" s="190"/>
      <c r="BG48" s="186"/>
      <c r="BH48" s="6" t="s">
        <v>18</v>
      </c>
      <c r="BI48" s="185">
        <v>300</v>
      </c>
      <c r="BJ48" s="190"/>
      <c r="BK48" s="186"/>
      <c r="BL48" s="185" t="s">
        <v>22</v>
      </c>
      <c r="BM48" s="186"/>
      <c r="BN48" s="7">
        <v>0</v>
      </c>
      <c r="BO48" s="171">
        <v>0</v>
      </c>
      <c r="BP48" s="173"/>
      <c r="BQ48" s="171" t="s">
        <v>5</v>
      </c>
      <c r="BR48" s="173"/>
      <c r="BS48" s="171">
        <v>0</v>
      </c>
      <c r="BT48" s="173"/>
      <c r="BU48" s="7" t="s">
        <v>5</v>
      </c>
      <c r="BV48" s="6">
        <v>0</v>
      </c>
      <c r="BW48" s="6">
        <v>0</v>
      </c>
      <c r="BX48" s="6" t="s">
        <v>5</v>
      </c>
      <c r="BY48" s="6">
        <v>0</v>
      </c>
      <c r="BZ48" s="6" t="s">
        <v>5</v>
      </c>
    </row>
    <row r="49" spans="1:78" ht="20.100000000000001" customHeight="1">
      <c r="A49" s="43">
        <v>22</v>
      </c>
      <c r="B49" s="247" t="s">
        <v>183</v>
      </c>
      <c r="C49" s="248"/>
      <c r="D49" s="44" t="s">
        <v>98</v>
      </c>
      <c r="E49" s="6">
        <f t="shared" si="2"/>
        <v>45</v>
      </c>
      <c r="F49" s="6">
        <f t="shared" si="3"/>
        <v>1.5</v>
      </c>
      <c r="G49" s="171">
        <v>20</v>
      </c>
      <c r="H49" s="172"/>
      <c r="I49" s="173"/>
      <c r="J49" s="171">
        <v>0</v>
      </c>
      <c r="K49" s="173"/>
      <c r="L49" s="7" t="s">
        <v>6</v>
      </c>
      <c r="M49" s="171">
        <v>300</v>
      </c>
      <c r="N49" s="172"/>
      <c r="O49" s="173"/>
      <c r="P49" s="7" t="s">
        <v>4</v>
      </c>
      <c r="Q49" s="171">
        <v>0</v>
      </c>
      <c r="R49" s="173"/>
      <c r="S49" s="171">
        <v>0</v>
      </c>
      <c r="T49" s="173"/>
      <c r="U49" s="171" t="s">
        <v>5</v>
      </c>
      <c r="V49" s="173"/>
      <c r="W49" s="7">
        <v>0</v>
      </c>
      <c r="X49" s="7" t="s">
        <v>5</v>
      </c>
      <c r="Y49" s="185">
        <v>0</v>
      </c>
      <c r="Z49" s="186"/>
      <c r="AA49" s="185">
        <v>0</v>
      </c>
      <c r="AB49" s="186"/>
      <c r="AC49" s="185">
        <v>0</v>
      </c>
      <c r="AD49" s="186"/>
      <c r="AE49" s="6">
        <v>0</v>
      </c>
      <c r="AF49" s="185">
        <v>0</v>
      </c>
      <c r="AG49" s="186"/>
      <c r="AH49" s="171">
        <v>15</v>
      </c>
      <c r="AI49" s="172"/>
      <c r="AJ49" s="173"/>
      <c r="AK49" s="171">
        <v>1.5</v>
      </c>
      <c r="AL49" s="173"/>
      <c r="AM49" s="24" t="s">
        <v>15</v>
      </c>
      <c r="AN49" s="171">
        <v>25</v>
      </c>
      <c r="AO49" s="172"/>
      <c r="AP49" s="173"/>
      <c r="AQ49" s="171" t="s">
        <v>22</v>
      </c>
      <c r="AR49" s="173"/>
      <c r="AS49" s="171">
        <v>0</v>
      </c>
      <c r="AT49" s="173"/>
      <c r="AU49" s="171">
        <v>0</v>
      </c>
      <c r="AV49" s="173"/>
      <c r="AW49" s="171" t="s">
        <v>5</v>
      </c>
      <c r="AX49" s="173"/>
      <c r="AY49" s="171">
        <v>0</v>
      </c>
      <c r="AZ49" s="173"/>
      <c r="BA49" s="184" t="s">
        <v>5</v>
      </c>
      <c r="BB49" s="184"/>
      <c r="BC49" s="185">
        <v>10</v>
      </c>
      <c r="BD49" s="186"/>
      <c r="BE49" s="185">
        <v>0</v>
      </c>
      <c r="BF49" s="190"/>
      <c r="BG49" s="186"/>
      <c r="BH49" s="6" t="s">
        <v>6</v>
      </c>
      <c r="BI49" s="185">
        <v>300</v>
      </c>
      <c r="BJ49" s="190"/>
      <c r="BK49" s="186"/>
      <c r="BL49" s="185" t="s">
        <v>4</v>
      </c>
      <c r="BM49" s="186"/>
      <c r="BN49" s="7">
        <v>0</v>
      </c>
      <c r="BO49" s="171">
        <v>0</v>
      </c>
      <c r="BP49" s="173"/>
      <c r="BQ49" s="171" t="s">
        <v>5</v>
      </c>
      <c r="BR49" s="173"/>
      <c r="BS49" s="171">
        <v>0</v>
      </c>
      <c r="BT49" s="173"/>
      <c r="BU49" s="7" t="s">
        <v>5</v>
      </c>
      <c r="BV49" s="6">
        <v>0</v>
      </c>
      <c r="BW49" s="6">
        <v>0</v>
      </c>
      <c r="BX49" s="6" t="s">
        <v>5</v>
      </c>
      <c r="BY49" s="6">
        <v>0</v>
      </c>
      <c r="BZ49" s="6" t="s">
        <v>5</v>
      </c>
    </row>
    <row r="50" spans="1:78" ht="28.5" customHeight="1">
      <c r="A50" s="43">
        <v>23</v>
      </c>
      <c r="B50" s="247" t="s">
        <v>179</v>
      </c>
      <c r="C50" s="248"/>
      <c r="D50" s="44" t="s">
        <v>99</v>
      </c>
      <c r="E50" s="6">
        <f t="shared" si="2"/>
        <v>35</v>
      </c>
      <c r="F50" s="6">
        <f t="shared" si="3"/>
        <v>1.5</v>
      </c>
      <c r="G50" s="171">
        <v>15</v>
      </c>
      <c r="H50" s="172"/>
      <c r="I50" s="173"/>
      <c r="J50" s="171">
        <v>0</v>
      </c>
      <c r="K50" s="173"/>
      <c r="L50" s="7" t="s">
        <v>6</v>
      </c>
      <c r="M50" s="171">
        <v>300</v>
      </c>
      <c r="N50" s="172"/>
      <c r="O50" s="173"/>
      <c r="P50" s="7" t="s">
        <v>4</v>
      </c>
      <c r="Q50" s="171">
        <v>0</v>
      </c>
      <c r="R50" s="173"/>
      <c r="S50" s="171">
        <v>0</v>
      </c>
      <c r="T50" s="173"/>
      <c r="U50" s="171" t="s">
        <v>5</v>
      </c>
      <c r="V50" s="173"/>
      <c r="W50" s="7">
        <v>0</v>
      </c>
      <c r="X50" s="7" t="s">
        <v>5</v>
      </c>
      <c r="Y50" s="185">
        <v>0</v>
      </c>
      <c r="Z50" s="186"/>
      <c r="AA50" s="185">
        <v>0</v>
      </c>
      <c r="AB50" s="186"/>
      <c r="AC50" s="185">
        <v>0</v>
      </c>
      <c r="AD50" s="186"/>
      <c r="AE50" s="6">
        <v>0</v>
      </c>
      <c r="AF50" s="185">
        <v>0</v>
      </c>
      <c r="AG50" s="186"/>
      <c r="AH50" s="171">
        <v>10</v>
      </c>
      <c r="AI50" s="172"/>
      <c r="AJ50" s="173"/>
      <c r="AK50" s="171">
        <v>1.5</v>
      </c>
      <c r="AL50" s="173"/>
      <c r="AM50" s="24" t="s">
        <v>15</v>
      </c>
      <c r="AN50" s="171">
        <v>25</v>
      </c>
      <c r="AO50" s="172"/>
      <c r="AP50" s="173"/>
      <c r="AQ50" s="171" t="s">
        <v>22</v>
      </c>
      <c r="AR50" s="173"/>
      <c r="AS50" s="171">
        <v>0</v>
      </c>
      <c r="AT50" s="173"/>
      <c r="AU50" s="171">
        <v>0</v>
      </c>
      <c r="AV50" s="173"/>
      <c r="AW50" s="171" t="s">
        <v>5</v>
      </c>
      <c r="AX50" s="173"/>
      <c r="AY50" s="171">
        <v>0</v>
      </c>
      <c r="AZ50" s="173"/>
      <c r="BA50" s="184" t="s">
        <v>5</v>
      </c>
      <c r="BB50" s="184"/>
      <c r="BC50" s="185">
        <v>10</v>
      </c>
      <c r="BD50" s="186"/>
      <c r="BE50" s="185">
        <v>0</v>
      </c>
      <c r="BF50" s="190"/>
      <c r="BG50" s="186"/>
      <c r="BH50" s="6" t="s">
        <v>18</v>
      </c>
      <c r="BI50" s="185">
        <v>300</v>
      </c>
      <c r="BJ50" s="190"/>
      <c r="BK50" s="186"/>
      <c r="BL50" s="185" t="s">
        <v>22</v>
      </c>
      <c r="BM50" s="186"/>
      <c r="BN50" s="7">
        <v>0</v>
      </c>
      <c r="BO50" s="171">
        <v>0</v>
      </c>
      <c r="BP50" s="173"/>
      <c r="BQ50" s="171" t="s">
        <v>5</v>
      </c>
      <c r="BR50" s="173"/>
      <c r="BS50" s="171">
        <v>0</v>
      </c>
      <c r="BT50" s="173"/>
      <c r="BU50" s="7" t="s">
        <v>5</v>
      </c>
      <c r="BV50" s="6">
        <v>0</v>
      </c>
      <c r="BW50" s="6">
        <v>0</v>
      </c>
      <c r="BX50" s="6" t="s">
        <v>5</v>
      </c>
      <c r="BY50" s="6">
        <v>0</v>
      </c>
      <c r="BZ50" s="6" t="s">
        <v>5</v>
      </c>
    </row>
    <row r="51" spans="1:78" ht="17.25" customHeight="1">
      <c r="A51" s="43">
        <v>24</v>
      </c>
      <c r="B51" s="325" t="s">
        <v>100</v>
      </c>
      <c r="C51" s="326"/>
      <c r="D51" s="47" t="s">
        <v>101</v>
      </c>
      <c r="E51" s="6">
        <f t="shared" si="2"/>
        <v>55</v>
      </c>
      <c r="F51" s="6">
        <f t="shared" si="3"/>
        <v>2</v>
      </c>
      <c r="G51" s="322">
        <v>30</v>
      </c>
      <c r="H51" s="324"/>
      <c r="I51" s="323"/>
      <c r="J51" s="322">
        <v>0</v>
      </c>
      <c r="K51" s="323"/>
      <c r="L51" s="37" t="s">
        <v>18</v>
      </c>
      <c r="M51" s="322">
        <v>300</v>
      </c>
      <c r="N51" s="324"/>
      <c r="O51" s="323"/>
      <c r="P51" s="37" t="s">
        <v>22</v>
      </c>
      <c r="Q51" s="322">
        <v>0</v>
      </c>
      <c r="R51" s="323"/>
      <c r="S51" s="322">
        <v>0</v>
      </c>
      <c r="T51" s="323"/>
      <c r="U51" s="322" t="s">
        <v>19</v>
      </c>
      <c r="V51" s="323"/>
      <c r="W51" s="37">
        <v>0</v>
      </c>
      <c r="X51" s="37" t="s">
        <v>19</v>
      </c>
      <c r="Y51" s="319">
        <v>0</v>
      </c>
      <c r="Z51" s="320"/>
      <c r="AA51" s="319">
        <v>0</v>
      </c>
      <c r="AB51" s="320"/>
      <c r="AC51" s="319">
        <v>0</v>
      </c>
      <c r="AD51" s="320"/>
      <c r="AE51" s="17">
        <v>0</v>
      </c>
      <c r="AF51" s="319">
        <v>0</v>
      </c>
      <c r="AG51" s="320"/>
      <c r="AH51" s="322">
        <v>15</v>
      </c>
      <c r="AI51" s="324"/>
      <c r="AJ51" s="323"/>
      <c r="AK51" s="322">
        <v>2</v>
      </c>
      <c r="AL51" s="323"/>
      <c r="AM51" s="37" t="s">
        <v>18</v>
      </c>
      <c r="AN51" s="322">
        <v>25</v>
      </c>
      <c r="AO51" s="324"/>
      <c r="AP51" s="323"/>
      <c r="AQ51" s="322" t="s">
        <v>22</v>
      </c>
      <c r="AR51" s="323"/>
      <c r="AS51" s="322">
        <v>0</v>
      </c>
      <c r="AT51" s="323"/>
      <c r="AU51" s="322">
        <v>0</v>
      </c>
      <c r="AV51" s="323"/>
      <c r="AW51" s="322" t="s">
        <v>19</v>
      </c>
      <c r="AX51" s="323"/>
      <c r="AY51" s="322">
        <v>0</v>
      </c>
      <c r="AZ51" s="323"/>
      <c r="BA51" s="318" t="s">
        <v>19</v>
      </c>
      <c r="BB51" s="318"/>
      <c r="BC51" s="319">
        <v>10</v>
      </c>
      <c r="BD51" s="320"/>
      <c r="BE51" s="319">
        <v>0</v>
      </c>
      <c r="BF51" s="321"/>
      <c r="BG51" s="320"/>
      <c r="BH51" s="17" t="s">
        <v>18</v>
      </c>
      <c r="BI51" s="319">
        <v>300</v>
      </c>
      <c r="BJ51" s="321"/>
      <c r="BK51" s="320"/>
      <c r="BL51" s="319" t="s">
        <v>22</v>
      </c>
      <c r="BM51" s="320"/>
      <c r="BN51" s="37">
        <v>0</v>
      </c>
      <c r="BO51" s="322">
        <v>0</v>
      </c>
      <c r="BP51" s="323"/>
      <c r="BQ51" s="322" t="s">
        <v>19</v>
      </c>
      <c r="BR51" s="323"/>
      <c r="BS51" s="322">
        <v>0</v>
      </c>
      <c r="BT51" s="323"/>
      <c r="BU51" s="37" t="s">
        <v>19</v>
      </c>
      <c r="BV51" s="17">
        <v>0</v>
      </c>
      <c r="BW51" s="17">
        <v>0</v>
      </c>
      <c r="BX51" s="17" t="s">
        <v>19</v>
      </c>
      <c r="BY51" s="17">
        <v>0</v>
      </c>
      <c r="BZ51" s="17" t="s">
        <v>19</v>
      </c>
    </row>
    <row r="52" spans="1:78" ht="20.100000000000001" customHeight="1">
      <c r="A52" s="215" t="s">
        <v>50</v>
      </c>
      <c r="B52" s="216"/>
      <c r="C52" s="216"/>
      <c r="D52" s="217"/>
      <c r="E52" s="26">
        <f>SUM(E45:E51)</f>
        <v>280</v>
      </c>
      <c r="F52" s="26">
        <f>SUM(F45:F51)</f>
        <v>11.5</v>
      </c>
      <c r="G52" s="198">
        <f>SUM(G45:G51)</f>
        <v>85</v>
      </c>
      <c r="H52" s="200"/>
      <c r="I52" s="199"/>
      <c r="J52" s="198">
        <f>SUM(J45:J51)</f>
        <v>0</v>
      </c>
      <c r="K52" s="199"/>
      <c r="L52" s="36" t="s">
        <v>12</v>
      </c>
      <c r="M52" s="198" t="s">
        <v>23</v>
      </c>
      <c r="N52" s="200"/>
      <c r="O52" s="199"/>
      <c r="P52" s="36" t="s">
        <v>12</v>
      </c>
      <c r="Q52" s="198">
        <f>SUM(Q45:Q51)</f>
        <v>0</v>
      </c>
      <c r="R52" s="199"/>
      <c r="S52" s="198">
        <f>SUM(S45:S51)</f>
        <v>0</v>
      </c>
      <c r="T52" s="199"/>
      <c r="U52" s="198" t="s">
        <v>12</v>
      </c>
      <c r="V52" s="199"/>
      <c r="W52" s="36" t="s">
        <v>23</v>
      </c>
      <c r="X52" s="36" t="s">
        <v>12</v>
      </c>
      <c r="Y52" s="187">
        <f>SUM(Y45:Y51)</f>
        <v>0</v>
      </c>
      <c r="Z52" s="189"/>
      <c r="AA52" s="187">
        <f>SUM(AA45:AA51)</f>
        <v>0</v>
      </c>
      <c r="AB52" s="189"/>
      <c r="AC52" s="187" t="s">
        <v>12</v>
      </c>
      <c r="AD52" s="189"/>
      <c r="AE52" s="13" t="s">
        <v>23</v>
      </c>
      <c r="AF52" s="187" t="s">
        <v>12</v>
      </c>
      <c r="AG52" s="189"/>
      <c r="AH52" s="198">
        <f>SUM(AH45:AH51)</f>
        <v>105</v>
      </c>
      <c r="AI52" s="200"/>
      <c r="AJ52" s="199"/>
      <c r="AK52" s="198">
        <f>SUM(AK45:AK51)</f>
        <v>11.5</v>
      </c>
      <c r="AL52" s="199"/>
      <c r="AM52" s="36" t="s">
        <v>12</v>
      </c>
      <c r="AN52" s="198" t="s">
        <v>23</v>
      </c>
      <c r="AO52" s="200"/>
      <c r="AP52" s="199"/>
      <c r="AQ52" s="198" t="s">
        <v>12</v>
      </c>
      <c r="AR52" s="199"/>
      <c r="AS52" s="198">
        <f>SUM(AS45:AS51)</f>
        <v>0</v>
      </c>
      <c r="AT52" s="199"/>
      <c r="AU52" s="198">
        <f>SUM(AU45:AU51)</f>
        <v>0</v>
      </c>
      <c r="AV52" s="199"/>
      <c r="AW52" s="198" t="s">
        <v>12</v>
      </c>
      <c r="AX52" s="199"/>
      <c r="AY52" s="198" t="s">
        <v>23</v>
      </c>
      <c r="AZ52" s="199"/>
      <c r="BA52" s="198" t="s">
        <v>12</v>
      </c>
      <c r="BB52" s="199"/>
      <c r="BC52" s="187">
        <f>SUM(BC45:BC51)</f>
        <v>90</v>
      </c>
      <c r="BD52" s="189"/>
      <c r="BE52" s="187">
        <f>SUM(BE45:BE51)</f>
        <v>0</v>
      </c>
      <c r="BF52" s="188"/>
      <c r="BG52" s="189"/>
      <c r="BH52" s="13" t="s">
        <v>12</v>
      </c>
      <c r="BI52" s="187" t="s">
        <v>23</v>
      </c>
      <c r="BJ52" s="188"/>
      <c r="BK52" s="189"/>
      <c r="BL52" s="187" t="s">
        <v>12</v>
      </c>
      <c r="BM52" s="189"/>
      <c r="BN52" s="36">
        <f>SUM(BN45:BN51)</f>
        <v>0</v>
      </c>
      <c r="BO52" s="198">
        <f>SUM(BO45:BO51)</f>
        <v>0</v>
      </c>
      <c r="BP52" s="199"/>
      <c r="BQ52" s="198" t="s">
        <v>12</v>
      </c>
      <c r="BR52" s="199"/>
      <c r="BS52" s="198" t="s">
        <v>23</v>
      </c>
      <c r="BT52" s="199"/>
      <c r="BU52" s="36" t="s">
        <v>12</v>
      </c>
      <c r="BV52" s="13">
        <f>SUM(BV45:BV51)</f>
        <v>0</v>
      </c>
      <c r="BW52" s="13">
        <f>SUM(BW45:BW51)</f>
        <v>0</v>
      </c>
      <c r="BX52" s="13" t="s">
        <v>12</v>
      </c>
      <c r="BY52" s="13" t="s">
        <v>23</v>
      </c>
      <c r="BZ52" s="13" t="s">
        <v>12</v>
      </c>
    </row>
    <row r="53" spans="1:78" ht="18" customHeight="1">
      <c r="A53" s="195" t="s">
        <v>103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  <c r="BS53" s="196"/>
      <c r="BT53" s="196"/>
      <c r="BU53" s="196"/>
      <c r="BV53" s="196"/>
      <c r="BW53" s="196"/>
      <c r="BX53" s="196"/>
      <c r="BY53" s="196"/>
      <c r="BZ53" s="197"/>
    </row>
    <row r="54" spans="1:78" ht="28.5" customHeight="1">
      <c r="A54" s="43">
        <v>25</v>
      </c>
      <c r="B54" s="247" t="s">
        <v>102</v>
      </c>
      <c r="C54" s="248"/>
      <c r="D54" s="44" t="s">
        <v>184</v>
      </c>
      <c r="E54" s="6">
        <f>G54+Q54+Y54+AH54+AS54+BC54+BN54+BV54</f>
        <v>30</v>
      </c>
      <c r="F54" s="6">
        <f>J54+S54+AA54+AK54+AU54+BE54+BO54+BW54</f>
        <v>1</v>
      </c>
      <c r="G54" s="171">
        <v>0</v>
      </c>
      <c r="H54" s="172"/>
      <c r="I54" s="173"/>
      <c r="J54" s="171">
        <v>0</v>
      </c>
      <c r="K54" s="173"/>
      <c r="L54" s="7" t="s">
        <v>5</v>
      </c>
      <c r="M54" s="171">
        <v>0</v>
      </c>
      <c r="N54" s="172"/>
      <c r="O54" s="173"/>
      <c r="P54" s="7" t="s">
        <v>5</v>
      </c>
      <c r="Q54" s="171">
        <v>0</v>
      </c>
      <c r="R54" s="173"/>
      <c r="S54" s="171">
        <v>0</v>
      </c>
      <c r="T54" s="173"/>
      <c r="U54" s="171" t="s">
        <v>5</v>
      </c>
      <c r="V54" s="173"/>
      <c r="W54" s="7">
        <v>0</v>
      </c>
      <c r="X54" s="7" t="s">
        <v>5</v>
      </c>
      <c r="Y54" s="185">
        <v>30</v>
      </c>
      <c r="Z54" s="186"/>
      <c r="AA54" s="185">
        <v>1</v>
      </c>
      <c r="AB54" s="186"/>
      <c r="AC54" s="185" t="s">
        <v>8</v>
      </c>
      <c r="AD54" s="186"/>
      <c r="AE54" s="6">
        <v>15</v>
      </c>
      <c r="AF54" s="185" t="s">
        <v>13</v>
      </c>
      <c r="AG54" s="186"/>
      <c r="AH54" s="171">
        <v>0</v>
      </c>
      <c r="AI54" s="172"/>
      <c r="AJ54" s="173"/>
      <c r="AK54" s="171">
        <v>0</v>
      </c>
      <c r="AL54" s="173"/>
      <c r="AM54" s="7" t="s">
        <v>5</v>
      </c>
      <c r="AN54" s="171">
        <v>0</v>
      </c>
      <c r="AO54" s="172"/>
      <c r="AP54" s="173"/>
      <c r="AQ54" s="171" t="s">
        <v>5</v>
      </c>
      <c r="AR54" s="173"/>
      <c r="AS54" s="171">
        <v>0</v>
      </c>
      <c r="AT54" s="173"/>
      <c r="AU54" s="171">
        <v>0</v>
      </c>
      <c r="AV54" s="173"/>
      <c r="AW54" s="171" t="s">
        <v>5</v>
      </c>
      <c r="AX54" s="173"/>
      <c r="AY54" s="171">
        <v>0</v>
      </c>
      <c r="AZ54" s="173"/>
      <c r="BA54" s="184" t="s">
        <v>5</v>
      </c>
      <c r="BB54" s="184"/>
      <c r="BC54" s="185">
        <v>0</v>
      </c>
      <c r="BD54" s="186"/>
      <c r="BE54" s="185">
        <v>0</v>
      </c>
      <c r="BF54" s="190"/>
      <c r="BG54" s="186"/>
      <c r="BH54" s="6" t="s">
        <v>5</v>
      </c>
      <c r="BI54" s="185">
        <v>0</v>
      </c>
      <c r="BJ54" s="190"/>
      <c r="BK54" s="186"/>
      <c r="BL54" s="185" t="s">
        <v>5</v>
      </c>
      <c r="BM54" s="186"/>
      <c r="BN54" s="7">
        <v>0</v>
      </c>
      <c r="BO54" s="171">
        <v>0</v>
      </c>
      <c r="BP54" s="173"/>
      <c r="BQ54" s="171" t="s">
        <v>5</v>
      </c>
      <c r="BR54" s="173"/>
      <c r="BS54" s="171">
        <v>0</v>
      </c>
      <c r="BT54" s="173"/>
      <c r="BU54" s="7" t="s">
        <v>5</v>
      </c>
      <c r="BV54" s="6">
        <v>0</v>
      </c>
      <c r="BW54" s="6">
        <v>0</v>
      </c>
      <c r="BX54" s="6" t="s">
        <v>5</v>
      </c>
      <c r="BY54" s="6">
        <v>0</v>
      </c>
      <c r="BZ54" s="6" t="s">
        <v>5</v>
      </c>
    </row>
    <row r="55" spans="1:78" ht="27" customHeight="1">
      <c r="A55" s="215" t="s">
        <v>104</v>
      </c>
      <c r="B55" s="216"/>
      <c r="C55" s="216"/>
      <c r="D55" s="217"/>
      <c r="E55" s="13">
        <f>SUM(E54)</f>
        <v>30</v>
      </c>
      <c r="F55" s="13">
        <f>SUM(F54)</f>
        <v>1</v>
      </c>
      <c r="G55" s="198">
        <f>SUM(G54)</f>
        <v>0</v>
      </c>
      <c r="H55" s="200"/>
      <c r="I55" s="199"/>
      <c r="J55" s="198">
        <f>SUM(J54)</f>
        <v>0</v>
      </c>
      <c r="K55" s="199"/>
      <c r="L55" s="12" t="s">
        <v>12</v>
      </c>
      <c r="M55" s="198" t="s">
        <v>23</v>
      </c>
      <c r="N55" s="200"/>
      <c r="O55" s="199"/>
      <c r="P55" s="12" t="s">
        <v>12</v>
      </c>
      <c r="Q55" s="198">
        <f>SUM(Q54)</f>
        <v>0</v>
      </c>
      <c r="R55" s="199"/>
      <c r="S55" s="198">
        <f>SUM(S54)</f>
        <v>0</v>
      </c>
      <c r="T55" s="199"/>
      <c r="U55" s="198" t="s">
        <v>12</v>
      </c>
      <c r="V55" s="199"/>
      <c r="W55" s="12" t="s">
        <v>23</v>
      </c>
      <c r="X55" s="12" t="s">
        <v>12</v>
      </c>
      <c r="Y55" s="187">
        <f>SUM(Y54)</f>
        <v>30</v>
      </c>
      <c r="Z55" s="189"/>
      <c r="AA55" s="187">
        <f>SUM(AA54)</f>
        <v>1</v>
      </c>
      <c r="AB55" s="189"/>
      <c r="AC55" s="187" t="s">
        <v>12</v>
      </c>
      <c r="AD55" s="189"/>
      <c r="AE55" s="13" t="s">
        <v>23</v>
      </c>
      <c r="AF55" s="187" t="s">
        <v>12</v>
      </c>
      <c r="AG55" s="189"/>
      <c r="AH55" s="198">
        <f>SUM(AH54)</f>
        <v>0</v>
      </c>
      <c r="AI55" s="200"/>
      <c r="AJ55" s="199"/>
      <c r="AK55" s="198">
        <f>SUM(AK54)</f>
        <v>0</v>
      </c>
      <c r="AL55" s="199"/>
      <c r="AM55" s="12" t="s">
        <v>12</v>
      </c>
      <c r="AN55" s="198" t="s">
        <v>23</v>
      </c>
      <c r="AO55" s="200"/>
      <c r="AP55" s="199"/>
      <c r="AQ55" s="198" t="s">
        <v>12</v>
      </c>
      <c r="AR55" s="199"/>
      <c r="AS55" s="198">
        <f>SUM(AS54)</f>
        <v>0</v>
      </c>
      <c r="AT55" s="199"/>
      <c r="AU55" s="198">
        <f>SUM(AU54)</f>
        <v>0</v>
      </c>
      <c r="AV55" s="199"/>
      <c r="AW55" s="198" t="s">
        <v>12</v>
      </c>
      <c r="AX55" s="199"/>
      <c r="AY55" s="198" t="s">
        <v>23</v>
      </c>
      <c r="AZ55" s="199"/>
      <c r="BA55" s="288" t="s">
        <v>12</v>
      </c>
      <c r="BB55" s="288"/>
      <c r="BC55" s="187">
        <f>SUM(BC54)</f>
        <v>0</v>
      </c>
      <c r="BD55" s="189"/>
      <c r="BE55" s="187">
        <f>SUM(BE54)</f>
        <v>0</v>
      </c>
      <c r="BF55" s="188"/>
      <c r="BG55" s="189"/>
      <c r="BH55" s="13" t="s">
        <v>12</v>
      </c>
      <c r="BI55" s="187" t="s">
        <v>23</v>
      </c>
      <c r="BJ55" s="188"/>
      <c r="BK55" s="189"/>
      <c r="BL55" s="187" t="s">
        <v>12</v>
      </c>
      <c r="BM55" s="189"/>
      <c r="BN55" s="12">
        <f>SUM(BN54)</f>
        <v>0</v>
      </c>
      <c r="BO55" s="198">
        <f>SUM(BO54)</f>
        <v>0</v>
      </c>
      <c r="BP55" s="199"/>
      <c r="BQ55" s="198" t="s">
        <v>12</v>
      </c>
      <c r="BR55" s="199"/>
      <c r="BS55" s="198" t="s">
        <v>23</v>
      </c>
      <c r="BT55" s="199"/>
      <c r="BU55" s="12" t="s">
        <v>12</v>
      </c>
      <c r="BV55" s="13">
        <f>SUM(BV54)</f>
        <v>0</v>
      </c>
      <c r="BW55" s="13">
        <f>SUM(BW54)</f>
        <v>0</v>
      </c>
      <c r="BX55" s="13" t="s">
        <v>12</v>
      </c>
      <c r="BY55" s="13" t="s">
        <v>23</v>
      </c>
      <c r="BZ55" s="13" t="s">
        <v>12</v>
      </c>
    </row>
    <row r="56" spans="1:78" ht="14.25" customHeight="1">
      <c r="A56" s="195" t="s">
        <v>71</v>
      </c>
      <c r="B56" s="196"/>
      <c r="C56" s="196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7"/>
      <c r="AI56" s="327"/>
      <c r="AJ56" s="327"/>
      <c r="AK56" s="327"/>
      <c r="AL56" s="327"/>
      <c r="AM56" s="327"/>
      <c r="AN56" s="327"/>
      <c r="AO56" s="327"/>
      <c r="AP56" s="327"/>
      <c r="AQ56" s="327"/>
      <c r="AR56" s="327"/>
      <c r="AS56" s="327"/>
      <c r="AT56" s="327"/>
      <c r="AU56" s="327"/>
      <c r="AV56" s="327"/>
      <c r="AW56" s="327"/>
      <c r="AX56" s="327"/>
      <c r="AY56" s="327"/>
      <c r="AZ56" s="327"/>
      <c r="BA56" s="327"/>
      <c r="BB56" s="327"/>
      <c r="BC56" s="327"/>
      <c r="BD56" s="327"/>
      <c r="BE56" s="327"/>
      <c r="BF56" s="327"/>
      <c r="BG56" s="327"/>
      <c r="BH56" s="327"/>
      <c r="BI56" s="327"/>
      <c r="BJ56" s="327"/>
      <c r="BK56" s="327"/>
      <c r="BL56" s="327"/>
      <c r="BM56" s="327"/>
      <c r="BN56" s="327"/>
      <c r="BO56" s="327"/>
      <c r="BP56" s="327"/>
      <c r="BQ56" s="327"/>
      <c r="BR56" s="327"/>
      <c r="BS56" s="327"/>
      <c r="BT56" s="327"/>
      <c r="BU56" s="327"/>
      <c r="BV56" s="327"/>
      <c r="BW56" s="327"/>
      <c r="BX56" s="327"/>
      <c r="BY56" s="327"/>
      <c r="BZ56" s="328"/>
    </row>
    <row r="57" spans="1:78" ht="19.5" customHeight="1">
      <c r="A57" s="43">
        <v>26</v>
      </c>
      <c r="B57" s="48" t="s">
        <v>105</v>
      </c>
      <c r="C57" s="49"/>
      <c r="D57" s="50"/>
      <c r="E57" s="51"/>
      <c r="F57" s="51"/>
      <c r="G57" s="329"/>
      <c r="H57" s="329"/>
      <c r="I57" s="329"/>
      <c r="J57" s="329"/>
      <c r="K57" s="329"/>
      <c r="L57" s="52"/>
      <c r="M57" s="330"/>
      <c r="N57" s="330"/>
      <c r="O57" s="330"/>
      <c r="P57" s="52"/>
      <c r="Q57" s="330"/>
      <c r="R57" s="330"/>
      <c r="S57" s="330"/>
      <c r="T57" s="330"/>
      <c r="U57" s="330"/>
      <c r="V57" s="330"/>
      <c r="W57" s="52"/>
      <c r="X57" s="52"/>
      <c r="Y57" s="332"/>
      <c r="Z57" s="332"/>
      <c r="AA57" s="332"/>
      <c r="AB57" s="332"/>
      <c r="AC57" s="332"/>
      <c r="AD57" s="332"/>
      <c r="AE57" s="53"/>
      <c r="AF57" s="332"/>
      <c r="AG57" s="332"/>
      <c r="AH57" s="330"/>
      <c r="AI57" s="330"/>
      <c r="AJ57" s="330"/>
      <c r="AK57" s="330"/>
      <c r="AL57" s="330"/>
      <c r="AM57" s="52"/>
      <c r="AN57" s="330"/>
      <c r="AO57" s="330"/>
      <c r="AP57" s="330"/>
      <c r="AQ57" s="330"/>
      <c r="AR57" s="330"/>
      <c r="AS57" s="330"/>
      <c r="AT57" s="330"/>
      <c r="AU57" s="330"/>
      <c r="AV57" s="330"/>
      <c r="AW57" s="330"/>
      <c r="AX57" s="330"/>
      <c r="AY57" s="330"/>
      <c r="AZ57" s="330"/>
      <c r="BA57" s="330"/>
      <c r="BB57" s="330"/>
      <c r="BC57" s="332"/>
      <c r="BD57" s="332"/>
      <c r="BE57" s="332"/>
      <c r="BF57" s="332"/>
      <c r="BG57" s="332"/>
      <c r="BH57" s="53"/>
      <c r="BI57" s="332"/>
      <c r="BJ57" s="332"/>
      <c r="BK57" s="332"/>
      <c r="BL57" s="332"/>
      <c r="BM57" s="332"/>
      <c r="BN57" s="22"/>
      <c r="BO57" s="331"/>
      <c r="BP57" s="331"/>
      <c r="BQ57" s="331"/>
      <c r="BR57" s="331"/>
      <c r="BS57" s="331"/>
      <c r="BT57" s="331"/>
      <c r="BU57" s="22"/>
      <c r="BV57" s="23"/>
      <c r="BW57" s="23"/>
      <c r="BX57" s="23"/>
      <c r="BY57" s="23"/>
      <c r="BZ57" s="23"/>
    </row>
    <row r="58" spans="1:78" ht="16.5" customHeight="1">
      <c r="A58" s="54" t="s">
        <v>14</v>
      </c>
      <c r="B58" s="229" t="s">
        <v>106</v>
      </c>
      <c r="C58" s="230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  <c r="BK58" s="231"/>
      <c r="BL58" s="231"/>
      <c r="BM58" s="232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</row>
    <row r="59" spans="1:78" ht="21.75" customHeight="1">
      <c r="A59" s="43"/>
      <c r="B59" s="247" t="s">
        <v>111</v>
      </c>
      <c r="C59" s="248"/>
      <c r="D59" s="45" t="s">
        <v>107</v>
      </c>
      <c r="E59" s="55">
        <f>G59+Q59+Y59+AH59+AS59+BC59+BN59+BV59</f>
        <v>40</v>
      </c>
      <c r="F59" s="55">
        <f>J59+S59+AA59+AK59+AU59+BE59+BO59+BW59</f>
        <v>1.5</v>
      </c>
      <c r="G59" s="108">
        <v>15</v>
      </c>
      <c r="H59" s="174"/>
      <c r="I59" s="109"/>
      <c r="J59" s="108">
        <v>0</v>
      </c>
      <c r="K59" s="109"/>
      <c r="L59" s="56" t="s">
        <v>18</v>
      </c>
      <c r="M59" s="108">
        <v>300</v>
      </c>
      <c r="N59" s="174"/>
      <c r="O59" s="109"/>
      <c r="P59" s="56" t="s">
        <v>17</v>
      </c>
      <c r="Q59" s="108">
        <v>0</v>
      </c>
      <c r="R59" s="109"/>
      <c r="S59" s="108">
        <v>0</v>
      </c>
      <c r="T59" s="109"/>
      <c r="U59" s="108" t="s">
        <v>19</v>
      </c>
      <c r="V59" s="109"/>
      <c r="W59" s="56">
        <v>0</v>
      </c>
      <c r="X59" s="56" t="s">
        <v>19</v>
      </c>
      <c r="Y59" s="155">
        <v>0</v>
      </c>
      <c r="Z59" s="157"/>
      <c r="AA59" s="155">
        <v>0</v>
      </c>
      <c r="AB59" s="157"/>
      <c r="AC59" s="155" t="s">
        <v>19</v>
      </c>
      <c r="AD59" s="157"/>
      <c r="AE59" s="55">
        <v>0</v>
      </c>
      <c r="AF59" s="155" t="s">
        <v>19</v>
      </c>
      <c r="AG59" s="157"/>
      <c r="AH59" s="108">
        <v>10</v>
      </c>
      <c r="AI59" s="174"/>
      <c r="AJ59" s="109"/>
      <c r="AK59" s="108">
        <v>1.5</v>
      </c>
      <c r="AL59" s="109"/>
      <c r="AM59" s="56" t="s">
        <v>15</v>
      </c>
      <c r="AN59" s="108">
        <v>25</v>
      </c>
      <c r="AO59" s="174"/>
      <c r="AP59" s="109"/>
      <c r="AQ59" s="108" t="s">
        <v>17</v>
      </c>
      <c r="AR59" s="109"/>
      <c r="AS59" s="108">
        <v>0</v>
      </c>
      <c r="AT59" s="109"/>
      <c r="AU59" s="108">
        <v>0</v>
      </c>
      <c r="AV59" s="109"/>
      <c r="AW59" s="108" t="s">
        <v>19</v>
      </c>
      <c r="AX59" s="109"/>
      <c r="AY59" s="108">
        <v>0</v>
      </c>
      <c r="AZ59" s="109"/>
      <c r="BA59" s="154" t="s">
        <v>19</v>
      </c>
      <c r="BB59" s="154"/>
      <c r="BC59" s="155">
        <v>15</v>
      </c>
      <c r="BD59" s="157"/>
      <c r="BE59" s="155">
        <v>0</v>
      </c>
      <c r="BF59" s="156"/>
      <c r="BG59" s="157"/>
      <c r="BH59" s="55" t="s">
        <v>18</v>
      </c>
      <c r="BI59" s="155">
        <v>300</v>
      </c>
      <c r="BJ59" s="156"/>
      <c r="BK59" s="157"/>
      <c r="BL59" s="155" t="s">
        <v>17</v>
      </c>
      <c r="BM59" s="157"/>
      <c r="BN59" s="7">
        <v>0</v>
      </c>
      <c r="BO59" s="171">
        <v>0</v>
      </c>
      <c r="BP59" s="173"/>
      <c r="BQ59" s="171" t="s">
        <v>5</v>
      </c>
      <c r="BR59" s="173"/>
      <c r="BS59" s="171">
        <v>0</v>
      </c>
      <c r="BT59" s="173"/>
      <c r="BU59" s="7" t="s">
        <v>5</v>
      </c>
      <c r="BV59" s="6">
        <v>0</v>
      </c>
      <c r="BW59" s="6">
        <v>0</v>
      </c>
      <c r="BX59" s="6" t="s">
        <v>5</v>
      </c>
      <c r="BY59" s="6">
        <v>0</v>
      </c>
      <c r="BZ59" s="6" t="s">
        <v>5</v>
      </c>
    </row>
    <row r="60" spans="1:78" ht="11.25" customHeight="1">
      <c r="A60" s="54" t="s">
        <v>14</v>
      </c>
      <c r="B60" s="229" t="s">
        <v>108</v>
      </c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  <c r="BB60" s="230"/>
      <c r="BC60" s="230"/>
      <c r="BD60" s="230"/>
      <c r="BE60" s="230"/>
      <c r="BF60" s="230"/>
      <c r="BG60" s="230"/>
      <c r="BH60" s="230"/>
      <c r="BI60" s="230"/>
      <c r="BJ60" s="230"/>
      <c r="BK60" s="230"/>
      <c r="BL60" s="230"/>
      <c r="BM60" s="333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</row>
    <row r="61" spans="1:78" ht="41.45" customHeight="1">
      <c r="A61" s="43"/>
      <c r="B61" s="247" t="s">
        <v>109</v>
      </c>
      <c r="C61" s="248"/>
      <c r="D61" s="45" t="s">
        <v>77</v>
      </c>
      <c r="E61" s="55">
        <f>G61+Q61+Y61+AH61+AS61+BC61+BN61+BV61</f>
        <v>40</v>
      </c>
      <c r="F61" s="55">
        <f>J61+S61+AA61+AK61+AU61+BE61+BO61+BW61</f>
        <v>1.5</v>
      </c>
      <c r="G61" s="108">
        <v>15</v>
      </c>
      <c r="H61" s="174"/>
      <c r="I61" s="109"/>
      <c r="J61" s="108">
        <v>0</v>
      </c>
      <c r="K61" s="109"/>
      <c r="L61" s="56" t="s">
        <v>18</v>
      </c>
      <c r="M61" s="108">
        <v>300</v>
      </c>
      <c r="N61" s="174"/>
      <c r="O61" s="109"/>
      <c r="P61" s="56" t="s">
        <v>17</v>
      </c>
      <c r="Q61" s="108">
        <v>0</v>
      </c>
      <c r="R61" s="109"/>
      <c r="S61" s="108">
        <v>0</v>
      </c>
      <c r="T61" s="109"/>
      <c r="U61" s="108" t="s">
        <v>19</v>
      </c>
      <c r="V61" s="109"/>
      <c r="W61" s="56">
        <v>0</v>
      </c>
      <c r="X61" s="56" t="s">
        <v>19</v>
      </c>
      <c r="Y61" s="155">
        <v>0</v>
      </c>
      <c r="Z61" s="157"/>
      <c r="AA61" s="155">
        <v>0</v>
      </c>
      <c r="AB61" s="157"/>
      <c r="AC61" s="155" t="s">
        <v>19</v>
      </c>
      <c r="AD61" s="157"/>
      <c r="AE61" s="55">
        <v>0</v>
      </c>
      <c r="AF61" s="155" t="s">
        <v>19</v>
      </c>
      <c r="AG61" s="157"/>
      <c r="AH61" s="108">
        <v>10</v>
      </c>
      <c r="AI61" s="174"/>
      <c r="AJ61" s="109"/>
      <c r="AK61" s="108">
        <v>1.5</v>
      </c>
      <c r="AL61" s="109"/>
      <c r="AM61" s="56" t="s">
        <v>15</v>
      </c>
      <c r="AN61" s="108">
        <v>25</v>
      </c>
      <c r="AO61" s="174"/>
      <c r="AP61" s="109"/>
      <c r="AQ61" s="108" t="s">
        <v>17</v>
      </c>
      <c r="AR61" s="109"/>
      <c r="AS61" s="108">
        <v>0</v>
      </c>
      <c r="AT61" s="109"/>
      <c r="AU61" s="108">
        <v>0</v>
      </c>
      <c r="AV61" s="109"/>
      <c r="AW61" s="108" t="s">
        <v>19</v>
      </c>
      <c r="AX61" s="109"/>
      <c r="AY61" s="108">
        <v>0</v>
      </c>
      <c r="AZ61" s="109"/>
      <c r="BA61" s="154" t="s">
        <v>19</v>
      </c>
      <c r="BB61" s="154"/>
      <c r="BC61" s="155">
        <v>15</v>
      </c>
      <c r="BD61" s="157"/>
      <c r="BE61" s="155">
        <v>0</v>
      </c>
      <c r="BF61" s="156"/>
      <c r="BG61" s="157"/>
      <c r="BH61" s="55" t="s">
        <v>18</v>
      </c>
      <c r="BI61" s="155">
        <v>300</v>
      </c>
      <c r="BJ61" s="156"/>
      <c r="BK61" s="157"/>
      <c r="BL61" s="155" t="s">
        <v>17</v>
      </c>
      <c r="BM61" s="157"/>
      <c r="BN61" s="7">
        <v>0</v>
      </c>
      <c r="BO61" s="171">
        <v>0</v>
      </c>
      <c r="BP61" s="173"/>
      <c r="BQ61" s="171" t="s">
        <v>5</v>
      </c>
      <c r="BR61" s="173"/>
      <c r="BS61" s="171">
        <v>0</v>
      </c>
      <c r="BT61" s="173"/>
      <c r="BU61" s="7" t="s">
        <v>5</v>
      </c>
      <c r="BV61" s="6">
        <v>0</v>
      </c>
      <c r="BW61" s="6">
        <v>0</v>
      </c>
      <c r="BX61" s="6" t="s">
        <v>5</v>
      </c>
      <c r="BY61" s="6">
        <v>0</v>
      </c>
      <c r="BZ61" s="6" t="s">
        <v>5</v>
      </c>
    </row>
    <row r="62" spans="1:78" ht="15.95" customHeight="1">
      <c r="A62" s="54" t="s">
        <v>14</v>
      </c>
      <c r="B62" s="335" t="s">
        <v>110</v>
      </c>
      <c r="C62" s="336"/>
      <c r="D62" s="337"/>
      <c r="E62" s="57">
        <f>SUM(E61)</f>
        <v>40</v>
      </c>
      <c r="F62" s="57">
        <f>SUM(F61)</f>
        <v>1.5</v>
      </c>
      <c r="G62" s="151">
        <f>SUM(G61)</f>
        <v>15</v>
      </c>
      <c r="H62" s="153"/>
      <c r="I62" s="152"/>
      <c r="J62" s="151">
        <f>SUM(J61)</f>
        <v>0</v>
      </c>
      <c r="K62" s="152"/>
      <c r="L62" s="58" t="s">
        <v>180</v>
      </c>
      <c r="M62" s="151" t="s">
        <v>23</v>
      </c>
      <c r="N62" s="153"/>
      <c r="O62" s="152"/>
      <c r="P62" s="58" t="s">
        <v>180</v>
      </c>
      <c r="Q62" s="151">
        <f>SUM(Q61)</f>
        <v>0</v>
      </c>
      <c r="R62" s="152"/>
      <c r="S62" s="151">
        <f>SUM(S61)</f>
        <v>0</v>
      </c>
      <c r="T62" s="152"/>
      <c r="U62" s="151" t="s">
        <v>180</v>
      </c>
      <c r="V62" s="152"/>
      <c r="W62" s="58" t="s">
        <v>23</v>
      </c>
      <c r="X62" s="58" t="s">
        <v>180</v>
      </c>
      <c r="Y62" s="158">
        <f>SUM(Y61)</f>
        <v>0</v>
      </c>
      <c r="Z62" s="159"/>
      <c r="AA62" s="158">
        <f>SUM(AA61)</f>
        <v>0</v>
      </c>
      <c r="AB62" s="159"/>
      <c r="AC62" s="158" t="s">
        <v>180</v>
      </c>
      <c r="AD62" s="159"/>
      <c r="AE62" s="57" t="s">
        <v>23</v>
      </c>
      <c r="AF62" s="158" t="s">
        <v>180</v>
      </c>
      <c r="AG62" s="159"/>
      <c r="AH62" s="151">
        <f>SUM(AH61)</f>
        <v>10</v>
      </c>
      <c r="AI62" s="153"/>
      <c r="AJ62" s="152"/>
      <c r="AK62" s="151">
        <f>SUM(AK61)</f>
        <v>1.5</v>
      </c>
      <c r="AL62" s="152"/>
      <c r="AM62" s="58" t="s">
        <v>180</v>
      </c>
      <c r="AN62" s="151" t="s">
        <v>23</v>
      </c>
      <c r="AO62" s="153"/>
      <c r="AP62" s="152"/>
      <c r="AQ62" s="151" t="s">
        <v>180</v>
      </c>
      <c r="AR62" s="152"/>
      <c r="AS62" s="151">
        <f>SUM(AS61)</f>
        <v>0</v>
      </c>
      <c r="AT62" s="152"/>
      <c r="AU62" s="151">
        <f>SUM(AU61)</f>
        <v>0</v>
      </c>
      <c r="AV62" s="152"/>
      <c r="AW62" s="151" t="s">
        <v>180</v>
      </c>
      <c r="AX62" s="152"/>
      <c r="AY62" s="151" t="s">
        <v>23</v>
      </c>
      <c r="AZ62" s="152"/>
      <c r="BA62" s="334" t="s">
        <v>180</v>
      </c>
      <c r="BB62" s="334"/>
      <c r="BC62" s="158">
        <f>SUM(BC61)</f>
        <v>15</v>
      </c>
      <c r="BD62" s="159"/>
      <c r="BE62" s="158">
        <f>SUM(BE61)</f>
        <v>0</v>
      </c>
      <c r="BF62" s="224"/>
      <c r="BG62" s="159"/>
      <c r="BH62" s="57" t="s">
        <v>180</v>
      </c>
      <c r="BI62" s="158" t="s">
        <v>23</v>
      </c>
      <c r="BJ62" s="224"/>
      <c r="BK62" s="159"/>
      <c r="BL62" s="158" t="s">
        <v>180</v>
      </c>
      <c r="BM62" s="159"/>
      <c r="BN62" s="12">
        <f>SUM(BN61)</f>
        <v>0</v>
      </c>
      <c r="BO62" s="198">
        <f>SUM(BO61)</f>
        <v>0</v>
      </c>
      <c r="BP62" s="199"/>
      <c r="BQ62" s="198" t="s">
        <v>12</v>
      </c>
      <c r="BR62" s="199"/>
      <c r="BS62" s="198" t="s">
        <v>23</v>
      </c>
      <c r="BT62" s="199"/>
      <c r="BU62" s="12" t="s">
        <v>12</v>
      </c>
      <c r="BV62" s="13">
        <f>SUM(BV61)</f>
        <v>0</v>
      </c>
      <c r="BW62" s="13">
        <f>SUM(BW61)</f>
        <v>0</v>
      </c>
      <c r="BX62" s="13" t="s">
        <v>12</v>
      </c>
      <c r="BY62" s="13" t="s">
        <v>23</v>
      </c>
      <c r="BZ62" s="13" t="s">
        <v>12</v>
      </c>
    </row>
    <row r="63" spans="1:78" ht="40.5" customHeight="1">
      <c r="A63" s="263">
        <v>27</v>
      </c>
      <c r="B63" s="163" t="s">
        <v>113</v>
      </c>
      <c r="C63" s="164"/>
      <c r="D63" s="45" t="s">
        <v>112</v>
      </c>
      <c r="E63" s="55">
        <f>G63+Q63+Y63+AH63+AS63+BC63+BN63+BV63</f>
        <v>15</v>
      </c>
      <c r="F63" s="55">
        <f>J63+S63+AA63+AK63+AU63+BE63+BO63+BW63</f>
        <v>1</v>
      </c>
      <c r="G63" s="108">
        <v>0</v>
      </c>
      <c r="H63" s="174"/>
      <c r="I63" s="109"/>
      <c r="J63" s="108">
        <v>0</v>
      </c>
      <c r="K63" s="109"/>
      <c r="L63" s="56" t="s">
        <v>19</v>
      </c>
      <c r="M63" s="108">
        <v>0</v>
      </c>
      <c r="N63" s="174"/>
      <c r="O63" s="109"/>
      <c r="P63" s="56" t="s">
        <v>19</v>
      </c>
      <c r="Q63" s="108">
        <v>0</v>
      </c>
      <c r="R63" s="109"/>
      <c r="S63" s="108">
        <v>0</v>
      </c>
      <c r="T63" s="109"/>
      <c r="U63" s="108" t="s">
        <v>19</v>
      </c>
      <c r="V63" s="109"/>
      <c r="W63" s="56">
        <v>0</v>
      </c>
      <c r="X63" s="56" t="s">
        <v>19</v>
      </c>
      <c r="Y63" s="155">
        <v>15</v>
      </c>
      <c r="Z63" s="157"/>
      <c r="AA63" s="118">
        <v>1</v>
      </c>
      <c r="AB63" s="119"/>
      <c r="AC63" s="155" t="s">
        <v>15</v>
      </c>
      <c r="AD63" s="157"/>
      <c r="AE63" s="55">
        <v>5</v>
      </c>
      <c r="AF63" s="155" t="s">
        <v>22</v>
      </c>
      <c r="AG63" s="157"/>
      <c r="AH63" s="108">
        <v>0</v>
      </c>
      <c r="AI63" s="174"/>
      <c r="AJ63" s="109"/>
      <c r="AK63" s="108">
        <v>0</v>
      </c>
      <c r="AL63" s="109"/>
      <c r="AM63" s="56" t="s">
        <v>19</v>
      </c>
      <c r="AN63" s="108">
        <v>0</v>
      </c>
      <c r="AO63" s="174"/>
      <c r="AP63" s="109"/>
      <c r="AQ63" s="108" t="s">
        <v>19</v>
      </c>
      <c r="AR63" s="109"/>
      <c r="AS63" s="108">
        <v>0</v>
      </c>
      <c r="AT63" s="109"/>
      <c r="AU63" s="108">
        <v>0</v>
      </c>
      <c r="AV63" s="109"/>
      <c r="AW63" s="108" t="s">
        <v>19</v>
      </c>
      <c r="AX63" s="109"/>
      <c r="AY63" s="108">
        <v>0</v>
      </c>
      <c r="AZ63" s="109"/>
      <c r="BA63" s="154" t="s">
        <v>19</v>
      </c>
      <c r="BB63" s="154"/>
      <c r="BC63" s="155">
        <v>0</v>
      </c>
      <c r="BD63" s="157"/>
      <c r="BE63" s="155">
        <v>0</v>
      </c>
      <c r="BF63" s="156"/>
      <c r="BG63" s="157"/>
      <c r="BH63" s="55" t="s">
        <v>19</v>
      </c>
      <c r="BI63" s="155">
        <v>0</v>
      </c>
      <c r="BJ63" s="156"/>
      <c r="BK63" s="157"/>
      <c r="BL63" s="155">
        <v>0</v>
      </c>
      <c r="BM63" s="157"/>
      <c r="BN63" s="7">
        <v>0</v>
      </c>
      <c r="BO63" s="171">
        <v>0</v>
      </c>
      <c r="BP63" s="173"/>
      <c r="BQ63" s="171" t="s">
        <v>5</v>
      </c>
      <c r="BR63" s="173"/>
      <c r="BS63" s="171">
        <v>0</v>
      </c>
      <c r="BT63" s="173"/>
      <c r="BU63" s="7" t="s">
        <v>5</v>
      </c>
      <c r="BV63" s="6">
        <v>0</v>
      </c>
      <c r="BW63" s="6">
        <v>0</v>
      </c>
      <c r="BX63" s="6" t="s">
        <v>5</v>
      </c>
      <c r="BY63" s="6">
        <v>0</v>
      </c>
      <c r="BZ63" s="6" t="s">
        <v>5</v>
      </c>
    </row>
    <row r="64" spans="1:78" ht="27.75" customHeight="1">
      <c r="A64" s="264"/>
      <c r="B64" s="165"/>
      <c r="C64" s="166"/>
      <c r="D64" s="45" t="s">
        <v>79</v>
      </c>
      <c r="E64" s="55">
        <f>G64+Q64+Y64+AH64+AS64+BC64+BN64+BV64</f>
        <v>50</v>
      </c>
      <c r="F64" s="55">
        <f>J64+S64+AA64+AK64+AU64+BE64+BO64+BW64</f>
        <v>1.5</v>
      </c>
      <c r="G64" s="108">
        <v>15</v>
      </c>
      <c r="H64" s="174"/>
      <c r="I64" s="109"/>
      <c r="J64" s="108">
        <v>0</v>
      </c>
      <c r="K64" s="109"/>
      <c r="L64" s="56" t="s">
        <v>18</v>
      </c>
      <c r="M64" s="108">
        <v>300</v>
      </c>
      <c r="N64" s="174"/>
      <c r="O64" s="109"/>
      <c r="P64" s="56" t="s">
        <v>22</v>
      </c>
      <c r="Q64" s="108">
        <v>0</v>
      </c>
      <c r="R64" s="109"/>
      <c r="S64" s="108">
        <v>0</v>
      </c>
      <c r="T64" s="109"/>
      <c r="U64" s="108" t="s">
        <v>19</v>
      </c>
      <c r="V64" s="109"/>
      <c r="W64" s="56">
        <v>0</v>
      </c>
      <c r="X64" s="56" t="s">
        <v>19</v>
      </c>
      <c r="Y64" s="155">
        <v>15</v>
      </c>
      <c r="Z64" s="157"/>
      <c r="AA64" s="120">
        <v>1.5</v>
      </c>
      <c r="AB64" s="121"/>
      <c r="AC64" s="155" t="s">
        <v>15</v>
      </c>
      <c r="AD64" s="157"/>
      <c r="AE64" s="55">
        <v>10</v>
      </c>
      <c r="AF64" s="155" t="s">
        <v>22</v>
      </c>
      <c r="AG64" s="157"/>
      <c r="AH64" s="108">
        <v>0</v>
      </c>
      <c r="AI64" s="174"/>
      <c r="AJ64" s="109"/>
      <c r="AK64" s="108">
        <v>0</v>
      </c>
      <c r="AL64" s="109"/>
      <c r="AM64" s="56" t="s">
        <v>19</v>
      </c>
      <c r="AN64" s="108">
        <v>0</v>
      </c>
      <c r="AO64" s="174"/>
      <c r="AP64" s="109"/>
      <c r="AQ64" s="108" t="s">
        <v>19</v>
      </c>
      <c r="AR64" s="109"/>
      <c r="AS64" s="108">
        <v>0</v>
      </c>
      <c r="AT64" s="109"/>
      <c r="AU64" s="108">
        <v>0</v>
      </c>
      <c r="AV64" s="109"/>
      <c r="AW64" s="108" t="s">
        <v>19</v>
      </c>
      <c r="AX64" s="109"/>
      <c r="AY64" s="108">
        <v>0</v>
      </c>
      <c r="AZ64" s="109"/>
      <c r="BA64" s="154" t="s">
        <v>19</v>
      </c>
      <c r="BB64" s="154"/>
      <c r="BC64" s="155">
        <v>20</v>
      </c>
      <c r="BD64" s="157"/>
      <c r="BE64" s="155">
        <v>0</v>
      </c>
      <c r="BF64" s="156"/>
      <c r="BG64" s="157"/>
      <c r="BH64" s="55" t="s">
        <v>18</v>
      </c>
      <c r="BI64" s="155">
        <v>300</v>
      </c>
      <c r="BJ64" s="156"/>
      <c r="BK64" s="157"/>
      <c r="BL64" s="155" t="s">
        <v>22</v>
      </c>
      <c r="BM64" s="157"/>
      <c r="BN64" s="7">
        <v>0</v>
      </c>
      <c r="BO64" s="171">
        <v>0</v>
      </c>
      <c r="BP64" s="173"/>
      <c r="BQ64" s="171" t="s">
        <v>5</v>
      </c>
      <c r="BR64" s="173"/>
      <c r="BS64" s="171">
        <v>0</v>
      </c>
      <c r="BT64" s="173"/>
      <c r="BU64" s="7" t="s">
        <v>5</v>
      </c>
      <c r="BV64" s="6">
        <v>0</v>
      </c>
      <c r="BW64" s="6">
        <v>0</v>
      </c>
      <c r="BX64" s="6" t="s">
        <v>5</v>
      </c>
      <c r="BY64" s="6">
        <v>0</v>
      </c>
      <c r="BZ64" s="6" t="s">
        <v>5</v>
      </c>
    </row>
    <row r="65" spans="1:78" ht="33" customHeight="1">
      <c r="A65" s="43">
        <v>28</v>
      </c>
      <c r="B65" s="247" t="s">
        <v>114</v>
      </c>
      <c r="C65" s="248"/>
      <c r="D65" s="45" t="s">
        <v>79</v>
      </c>
      <c r="E65" s="55">
        <f>G65+Q65+Y65+AH65+AS65+BC65+BN65+BV65</f>
        <v>270</v>
      </c>
      <c r="F65" s="55">
        <f>J65+S65+AA65+AK65+AU65+BE65+BO65+BW65</f>
        <v>10</v>
      </c>
      <c r="G65" s="108">
        <v>0</v>
      </c>
      <c r="H65" s="174"/>
      <c r="I65" s="109"/>
      <c r="J65" s="108">
        <v>0</v>
      </c>
      <c r="K65" s="109"/>
      <c r="L65" s="56" t="s">
        <v>16</v>
      </c>
      <c r="M65" s="108">
        <v>0</v>
      </c>
      <c r="N65" s="174"/>
      <c r="O65" s="109"/>
      <c r="P65" s="56" t="s">
        <v>22</v>
      </c>
      <c r="Q65" s="108">
        <v>0</v>
      </c>
      <c r="R65" s="109"/>
      <c r="S65" s="108">
        <v>0</v>
      </c>
      <c r="T65" s="109"/>
      <c r="U65" s="108" t="s">
        <v>19</v>
      </c>
      <c r="V65" s="109"/>
      <c r="W65" s="56">
        <v>0</v>
      </c>
      <c r="X65" s="56" t="s">
        <v>19</v>
      </c>
      <c r="Y65" s="155">
        <v>70</v>
      </c>
      <c r="Z65" s="157"/>
      <c r="AA65" s="155">
        <v>3</v>
      </c>
      <c r="AB65" s="157"/>
      <c r="AC65" s="155" t="s">
        <v>15</v>
      </c>
      <c r="AD65" s="157"/>
      <c r="AE65" s="55">
        <v>10</v>
      </c>
      <c r="AF65" s="155" t="s">
        <v>22</v>
      </c>
      <c r="AG65" s="157"/>
      <c r="AH65" s="108">
        <v>0</v>
      </c>
      <c r="AI65" s="174"/>
      <c r="AJ65" s="109"/>
      <c r="AK65" s="108">
        <v>0</v>
      </c>
      <c r="AL65" s="109"/>
      <c r="AM65" s="56" t="s">
        <v>19</v>
      </c>
      <c r="AN65" s="108">
        <v>0</v>
      </c>
      <c r="AO65" s="174"/>
      <c r="AP65" s="109"/>
      <c r="AQ65" s="108" t="s">
        <v>19</v>
      </c>
      <c r="AR65" s="109"/>
      <c r="AS65" s="108">
        <v>0</v>
      </c>
      <c r="AT65" s="109"/>
      <c r="AU65" s="108">
        <v>0</v>
      </c>
      <c r="AV65" s="109"/>
      <c r="AW65" s="108" t="s">
        <v>19</v>
      </c>
      <c r="AX65" s="109"/>
      <c r="AY65" s="108">
        <v>0</v>
      </c>
      <c r="AZ65" s="109"/>
      <c r="BA65" s="154" t="s">
        <v>19</v>
      </c>
      <c r="BB65" s="154"/>
      <c r="BC65" s="155"/>
      <c r="BD65" s="157"/>
      <c r="BE65" s="155">
        <v>0</v>
      </c>
      <c r="BF65" s="156"/>
      <c r="BG65" s="157"/>
      <c r="BH65" s="55">
        <v>0</v>
      </c>
      <c r="BI65" s="155">
        <v>0</v>
      </c>
      <c r="BJ65" s="156"/>
      <c r="BK65" s="157"/>
      <c r="BL65" s="155">
        <v>0</v>
      </c>
      <c r="BM65" s="157"/>
      <c r="BN65" s="7">
        <v>80</v>
      </c>
      <c r="BO65" s="171">
        <v>3</v>
      </c>
      <c r="BP65" s="173"/>
      <c r="BQ65" s="171" t="s">
        <v>8</v>
      </c>
      <c r="BR65" s="173"/>
      <c r="BS65" s="171">
        <v>5</v>
      </c>
      <c r="BT65" s="173"/>
      <c r="BU65" s="7" t="s">
        <v>4</v>
      </c>
      <c r="BV65" s="6">
        <v>120</v>
      </c>
      <c r="BW65" s="6">
        <v>4</v>
      </c>
      <c r="BX65" s="6" t="s">
        <v>8</v>
      </c>
      <c r="BY65" s="6">
        <v>5</v>
      </c>
      <c r="BZ65" s="6" t="s">
        <v>13</v>
      </c>
    </row>
    <row r="66" spans="1:78" ht="30" customHeight="1">
      <c r="A66" s="43">
        <v>29</v>
      </c>
      <c r="B66" s="247" t="s">
        <v>115</v>
      </c>
      <c r="C66" s="248"/>
      <c r="D66" s="45" t="s">
        <v>67</v>
      </c>
      <c r="E66" s="55">
        <f>G66+Q66+Y66+AH66+AS66+BC66+BN66+BV66</f>
        <v>65</v>
      </c>
      <c r="F66" s="55">
        <f>J66+S66+AA66+AK66+AU66+BE66+BO66+BW66</f>
        <v>2.5</v>
      </c>
      <c r="G66" s="108">
        <v>15</v>
      </c>
      <c r="H66" s="174"/>
      <c r="I66" s="109"/>
      <c r="J66" s="108">
        <v>0</v>
      </c>
      <c r="K66" s="109"/>
      <c r="L66" s="56" t="s">
        <v>18</v>
      </c>
      <c r="M66" s="108">
        <v>300</v>
      </c>
      <c r="N66" s="174"/>
      <c r="O66" s="109"/>
      <c r="P66" s="56" t="s">
        <v>22</v>
      </c>
      <c r="Q66" s="108">
        <v>0</v>
      </c>
      <c r="R66" s="109"/>
      <c r="S66" s="108">
        <v>0</v>
      </c>
      <c r="T66" s="109"/>
      <c r="U66" s="108" t="s">
        <v>19</v>
      </c>
      <c r="V66" s="109"/>
      <c r="W66" s="56">
        <v>0</v>
      </c>
      <c r="X66" s="56" t="s">
        <v>19</v>
      </c>
      <c r="Y66" s="155">
        <v>0</v>
      </c>
      <c r="Z66" s="157"/>
      <c r="AA66" s="155">
        <v>0</v>
      </c>
      <c r="AB66" s="157"/>
      <c r="AC66" s="155" t="s">
        <v>19</v>
      </c>
      <c r="AD66" s="157"/>
      <c r="AE66" s="55" t="s">
        <v>20</v>
      </c>
      <c r="AF66" s="155" t="s">
        <v>19</v>
      </c>
      <c r="AG66" s="157"/>
      <c r="AH66" s="108">
        <v>10</v>
      </c>
      <c r="AI66" s="174"/>
      <c r="AJ66" s="109"/>
      <c r="AK66" s="108">
        <v>1.5</v>
      </c>
      <c r="AL66" s="109"/>
      <c r="AM66" s="56" t="s">
        <v>15</v>
      </c>
      <c r="AN66" s="108">
        <v>25</v>
      </c>
      <c r="AO66" s="174"/>
      <c r="AP66" s="109"/>
      <c r="AQ66" s="108" t="s">
        <v>22</v>
      </c>
      <c r="AR66" s="109"/>
      <c r="AS66" s="108">
        <v>0</v>
      </c>
      <c r="AT66" s="109"/>
      <c r="AU66" s="108" t="s">
        <v>20</v>
      </c>
      <c r="AV66" s="109"/>
      <c r="AW66" s="108" t="s">
        <v>19</v>
      </c>
      <c r="AX66" s="109"/>
      <c r="AY66" s="108">
        <v>0</v>
      </c>
      <c r="AZ66" s="109"/>
      <c r="BA66" s="154" t="s">
        <v>19</v>
      </c>
      <c r="BB66" s="154"/>
      <c r="BC66" s="155">
        <v>20</v>
      </c>
      <c r="BD66" s="157"/>
      <c r="BE66" s="155">
        <v>0</v>
      </c>
      <c r="BF66" s="156"/>
      <c r="BG66" s="157"/>
      <c r="BH66" s="55" t="s">
        <v>18</v>
      </c>
      <c r="BI66" s="155">
        <v>300</v>
      </c>
      <c r="BJ66" s="156"/>
      <c r="BK66" s="157"/>
      <c r="BL66" s="155" t="s">
        <v>22</v>
      </c>
      <c r="BM66" s="157"/>
      <c r="BN66" s="7">
        <v>20</v>
      </c>
      <c r="BO66" s="171">
        <v>1</v>
      </c>
      <c r="BP66" s="173"/>
      <c r="BQ66" s="171" t="s">
        <v>8</v>
      </c>
      <c r="BR66" s="173"/>
      <c r="BS66" s="171">
        <v>5</v>
      </c>
      <c r="BT66" s="173"/>
      <c r="BU66" s="7" t="s">
        <v>4</v>
      </c>
      <c r="BV66" s="6">
        <v>0</v>
      </c>
      <c r="BW66" s="6">
        <v>0</v>
      </c>
      <c r="BX66" s="6" t="s">
        <v>5</v>
      </c>
      <c r="BY66" s="6">
        <v>0</v>
      </c>
      <c r="BZ66" s="6" t="s">
        <v>5</v>
      </c>
    </row>
    <row r="67" spans="1:78" ht="31.5" customHeight="1">
      <c r="A67" s="218" t="s">
        <v>116</v>
      </c>
      <c r="B67" s="219"/>
      <c r="C67" s="219"/>
      <c r="D67" s="220"/>
      <c r="E67" s="59">
        <f>SUM(E63:E66)</f>
        <v>400</v>
      </c>
      <c r="F67" s="59">
        <f>SUM(F63:F66)</f>
        <v>15</v>
      </c>
      <c r="G67" s="151">
        <f>SUM(G63:G66)</f>
        <v>30</v>
      </c>
      <c r="H67" s="153"/>
      <c r="I67" s="152"/>
      <c r="J67" s="151">
        <f>SUM(J63:J66)</f>
        <v>0</v>
      </c>
      <c r="K67" s="152"/>
      <c r="L67" s="58" t="s">
        <v>180</v>
      </c>
      <c r="M67" s="151" t="s">
        <v>23</v>
      </c>
      <c r="N67" s="153"/>
      <c r="O67" s="152"/>
      <c r="P67" s="58" t="s">
        <v>180</v>
      </c>
      <c r="Q67" s="151">
        <f>SUM(Q63:Q66)</f>
        <v>0</v>
      </c>
      <c r="R67" s="152"/>
      <c r="S67" s="151">
        <f>SUM(S63:S66)</f>
        <v>0</v>
      </c>
      <c r="T67" s="152"/>
      <c r="U67" s="151" t="s">
        <v>180</v>
      </c>
      <c r="V67" s="152"/>
      <c r="W67" s="58" t="s">
        <v>23</v>
      </c>
      <c r="X67" s="58" t="s">
        <v>180</v>
      </c>
      <c r="Y67" s="158">
        <f>SUM(Y63:Y66)</f>
        <v>100</v>
      </c>
      <c r="Z67" s="159"/>
      <c r="AA67" s="158">
        <f>SUM(AA63:AA66)</f>
        <v>5.5</v>
      </c>
      <c r="AB67" s="159"/>
      <c r="AC67" s="158" t="s">
        <v>180</v>
      </c>
      <c r="AD67" s="159"/>
      <c r="AE67" s="57" t="s">
        <v>23</v>
      </c>
      <c r="AF67" s="158" t="s">
        <v>180</v>
      </c>
      <c r="AG67" s="159"/>
      <c r="AH67" s="151">
        <f>SUM(AH63:AH66)</f>
        <v>10</v>
      </c>
      <c r="AI67" s="153"/>
      <c r="AJ67" s="152"/>
      <c r="AK67" s="151">
        <f>SUM(AK63:AK66)</f>
        <v>1.5</v>
      </c>
      <c r="AL67" s="152"/>
      <c r="AM67" s="56" t="s">
        <v>19</v>
      </c>
      <c r="AN67" s="108" t="s">
        <v>23</v>
      </c>
      <c r="AO67" s="174"/>
      <c r="AP67" s="109"/>
      <c r="AQ67" s="108" t="s">
        <v>19</v>
      </c>
      <c r="AR67" s="109"/>
      <c r="AS67" s="151">
        <f>SUM(AS63:AS66)</f>
        <v>0</v>
      </c>
      <c r="AT67" s="152"/>
      <c r="AU67" s="151">
        <f>SUM(AU63:AU66)</f>
        <v>0</v>
      </c>
      <c r="AV67" s="152"/>
      <c r="AW67" s="151" t="s">
        <v>180</v>
      </c>
      <c r="AX67" s="152"/>
      <c r="AY67" s="151" t="s">
        <v>23</v>
      </c>
      <c r="AZ67" s="152"/>
      <c r="BA67" s="334" t="s">
        <v>180</v>
      </c>
      <c r="BB67" s="334"/>
      <c r="BC67" s="158">
        <f>SUM(BC63:BC66)</f>
        <v>40</v>
      </c>
      <c r="BD67" s="159"/>
      <c r="BE67" s="158">
        <f>SUM(BE63:BE66)</f>
        <v>0</v>
      </c>
      <c r="BF67" s="224"/>
      <c r="BG67" s="159"/>
      <c r="BH67" s="57" t="s">
        <v>180</v>
      </c>
      <c r="BI67" s="158" t="s">
        <v>23</v>
      </c>
      <c r="BJ67" s="224"/>
      <c r="BK67" s="159"/>
      <c r="BL67" s="158" t="s">
        <v>180</v>
      </c>
      <c r="BM67" s="159"/>
      <c r="BN67" s="18">
        <f>SUM(BN63:BN66)</f>
        <v>100</v>
      </c>
      <c r="BO67" s="198">
        <f>SUM(BO63:BO66)</f>
        <v>4</v>
      </c>
      <c r="BP67" s="199"/>
      <c r="BQ67" s="198" t="s">
        <v>12</v>
      </c>
      <c r="BR67" s="199"/>
      <c r="BS67" s="198" t="s">
        <v>23</v>
      </c>
      <c r="BT67" s="199"/>
      <c r="BU67" s="12" t="s">
        <v>12</v>
      </c>
      <c r="BV67" s="13">
        <f>SUM(BV63:BV66)</f>
        <v>120</v>
      </c>
      <c r="BW67" s="13">
        <f>SUM(BW63:BW66)</f>
        <v>4</v>
      </c>
      <c r="BX67" s="13" t="s">
        <v>12</v>
      </c>
      <c r="BY67" s="13" t="s">
        <v>23</v>
      </c>
      <c r="BZ67" s="13" t="s">
        <v>12</v>
      </c>
    </row>
    <row r="68" spans="1:78" ht="30.75" customHeight="1">
      <c r="A68" s="195" t="s">
        <v>118</v>
      </c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6"/>
      <c r="BZ68" s="197"/>
    </row>
    <row r="69" spans="1:78" ht="38.1" customHeight="1">
      <c r="A69" s="43">
        <v>30</v>
      </c>
      <c r="B69" s="247" t="s">
        <v>119</v>
      </c>
      <c r="C69" s="248"/>
      <c r="D69" s="45" t="s">
        <v>186</v>
      </c>
      <c r="E69" s="55">
        <f>G69+Q69+Y69+AH69+AS69+BC69+BN69+BV69</f>
        <v>20</v>
      </c>
      <c r="F69" s="55">
        <f>J69+S69+AA69+AK69+AU69+BE69+BO69+BW69</f>
        <v>1</v>
      </c>
      <c r="G69" s="108">
        <v>0</v>
      </c>
      <c r="H69" s="174"/>
      <c r="I69" s="109"/>
      <c r="J69" s="108">
        <v>0</v>
      </c>
      <c r="K69" s="109"/>
      <c r="L69" s="56">
        <v>0</v>
      </c>
      <c r="M69" s="108">
        <v>0</v>
      </c>
      <c r="N69" s="174"/>
      <c r="O69" s="109"/>
      <c r="P69" s="56">
        <v>0</v>
      </c>
      <c r="Q69" s="171">
        <v>0</v>
      </c>
      <c r="R69" s="173"/>
      <c r="S69" s="171">
        <v>0</v>
      </c>
      <c r="T69" s="173"/>
      <c r="U69" s="171" t="s">
        <v>5</v>
      </c>
      <c r="V69" s="173"/>
      <c r="W69" s="7">
        <v>0</v>
      </c>
      <c r="X69" s="7" t="s">
        <v>5</v>
      </c>
      <c r="Y69" s="185">
        <v>20</v>
      </c>
      <c r="Z69" s="186"/>
      <c r="AA69" s="185">
        <v>1</v>
      </c>
      <c r="AB69" s="186"/>
      <c r="AC69" s="185" t="s">
        <v>8</v>
      </c>
      <c r="AD69" s="186"/>
      <c r="AE69" s="6">
        <v>5</v>
      </c>
      <c r="AF69" s="185" t="s">
        <v>4</v>
      </c>
      <c r="AG69" s="186"/>
      <c r="AH69" s="171">
        <v>0</v>
      </c>
      <c r="AI69" s="172"/>
      <c r="AJ69" s="173"/>
      <c r="AK69" s="171">
        <v>0</v>
      </c>
      <c r="AL69" s="173"/>
      <c r="AM69" s="7" t="s">
        <v>5</v>
      </c>
      <c r="AN69" s="171">
        <v>0</v>
      </c>
      <c r="AO69" s="172"/>
      <c r="AP69" s="173"/>
      <c r="AQ69" s="171" t="s">
        <v>5</v>
      </c>
      <c r="AR69" s="173"/>
      <c r="AS69" s="171">
        <v>0</v>
      </c>
      <c r="AT69" s="173"/>
      <c r="AU69" s="171">
        <v>0</v>
      </c>
      <c r="AV69" s="173"/>
      <c r="AW69" s="171" t="s">
        <v>5</v>
      </c>
      <c r="AX69" s="173"/>
      <c r="AY69" s="171">
        <v>0</v>
      </c>
      <c r="AZ69" s="173"/>
      <c r="BA69" s="184" t="s">
        <v>5</v>
      </c>
      <c r="BB69" s="184"/>
      <c r="BC69" s="185">
        <v>0</v>
      </c>
      <c r="BD69" s="186"/>
      <c r="BE69" s="185">
        <v>0</v>
      </c>
      <c r="BF69" s="190"/>
      <c r="BG69" s="186"/>
      <c r="BH69" s="6">
        <v>0</v>
      </c>
      <c r="BI69" s="185">
        <v>0</v>
      </c>
      <c r="BJ69" s="190"/>
      <c r="BK69" s="186"/>
      <c r="BL69" s="185">
        <v>0</v>
      </c>
      <c r="BM69" s="186"/>
      <c r="BN69" s="7">
        <v>0</v>
      </c>
      <c r="BO69" s="171">
        <v>0</v>
      </c>
      <c r="BP69" s="173"/>
      <c r="BQ69" s="171" t="s">
        <v>5</v>
      </c>
      <c r="BR69" s="173"/>
      <c r="BS69" s="171">
        <v>0</v>
      </c>
      <c r="BT69" s="173"/>
      <c r="BU69" s="7" t="s">
        <v>5</v>
      </c>
      <c r="BV69" s="6">
        <v>0</v>
      </c>
      <c r="BW69" s="6">
        <v>0</v>
      </c>
      <c r="BX69" s="6" t="s">
        <v>5</v>
      </c>
      <c r="BY69" s="6">
        <v>0</v>
      </c>
      <c r="BZ69" s="6" t="s">
        <v>5</v>
      </c>
    </row>
    <row r="70" spans="1:78" ht="30" customHeight="1">
      <c r="A70" s="215" t="s">
        <v>120</v>
      </c>
      <c r="B70" s="216"/>
      <c r="C70" s="216"/>
      <c r="D70" s="217"/>
      <c r="E70" s="57">
        <f>SUM(E69)</f>
        <v>20</v>
      </c>
      <c r="F70" s="57">
        <f>SUM(F69)</f>
        <v>1</v>
      </c>
      <c r="G70" s="151">
        <f>SUM(G69)</f>
        <v>0</v>
      </c>
      <c r="H70" s="153"/>
      <c r="I70" s="152"/>
      <c r="J70" s="151">
        <f>SUM(J69)</f>
        <v>0</v>
      </c>
      <c r="K70" s="152"/>
      <c r="L70" s="58" t="s">
        <v>180</v>
      </c>
      <c r="M70" s="151" t="s">
        <v>23</v>
      </c>
      <c r="N70" s="153"/>
      <c r="O70" s="152"/>
      <c r="P70" s="58" t="s">
        <v>180</v>
      </c>
      <c r="Q70" s="198">
        <f>SUM(Q69)</f>
        <v>0</v>
      </c>
      <c r="R70" s="199"/>
      <c r="S70" s="198">
        <f>SUM(S69)</f>
        <v>0</v>
      </c>
      <c r="T70" s="199"/>
      <c r="U70" s="198" t="s">
        <v>12</v>
      </c>
      <c r="V70" s="199"/>
      <c r="W70" s="12" t="s">
        <v>23</v>
      </c>
      <c r="X70" s="12" t="s">
        <v>12</v>
      </c>
      <c r="Y70" s="187">
        <f>SUM(Y69)</f>
        <v>20</v>
      </c>
      <c r="Z70" s="189"/>
      <c r="AA70" s="187">
        <f>SUM(AA69)</f>
        <v>1</v>
      </c>
      <c r="AB70" s="189"/>
      <c r="AC70" s="187" t="s">
        <v>12</v>
      </c>
      <c r="AD70" s="189"/>
      <c r="AE70" s="13" t="s">
        <v>23</v>
      </c>
      <c r="AF70" s="187" t="s">
        <v>12</v>
      </c>
      <c r="AG70" s="189"/>
      <c r="AH70" s="198">
        <f>SUM(AH69)</f>
        <v>0</v>
      </c>
      <c r="AI70" s="200"/>
      <c r="AJ70" s="199"/>
      <c r="AK70" s="198">
        <f>SUM(AK69)</f>
        <v>0</v>
      </c>
      <c r="AL70" s="199"/>
      <c r="AM70" s="12" t="s">
        <v>12</v>
      </c>
      <c r="AN70" s="198" t="s">
        <v>23</v>
      </c>
      <c r="AO70" s="200"/>
      <c r="AP70" s="199"/>
      <c r="AQ70" s="198" t="s">
        <v>12</v>
      </c>
      <c r="AR70" s="199"/>
      <c r="AS70" s="198">
        <f>SUM(AS69)</f>
        <v>0</v>
      </c>
      <c r="AT70" s="199"/>
      <c r="AU70" s="198">
        <f>SUM(AU69)</f>
        <v>0</v>
      </c>
      <c r="AV70" s="199"/>
      <c r="AW70" s="198" t="s">
        <v>12</v>
      </c>
      <c r="AX70" s="199"/>
      <c r="AY70" s="198" t="s">
        <v>23</v>
      </c>
      <c r="AZ70" s="199"/>
      <c r="BA70" s="198" t="s">
        <v>12</v>
      </c>
      <c r="BB70" s="199"/>
      <c r="BC70" s="187">
        <f>SUM(BC69)</f>
        <v>0</v>
      </c>
      <c r="BD70" s="189"/>
      <c r="BE70" s="187">
        <f>SUM(BE69)</f>
        <v>0</v>
      </c>
      <c r="BF70" s="188"/>
      <c r="BG70" s="189"/>
      <c r="BH70" s="13" t="s">
        <v>12</v>
      </c>
      <c r="BI70" s="187" t="s">
        <v>23</v>
      </c>
      <c r="BJ70" s="188"/>
      <c r="BK70" s="189"/>
      <c r="BL70" s="187" t="s">
        <v>12</v>
      </c>
      <c r="BM70" s="189"/>
      <c r="BN70" s="12">
        <f>SUM(BN69)</f>
        <v>0</v>
      </c>
      <c r="BO70" s="198">
        <f>SUM(BO69)</f>
        <v>0</v>
      </c>
      <c r="BP70" s="199"/>
      <c r="BQ70" s="198" t="s">
        <v>12</v>
      </c>
      <c r="BR70" s="199"/>
      <c r="BS70" s="198" t="s">
        <v>23</v>
      </c>
      <c r="BT70" s="199"/>
      <c r="BU70" s="12" t="s">
        <v>12</v>
      </c>
      <c r="BV70" s="13">
        <f>SUM(BV69)</f>
        <v>0</v>
      </c>
      <c r="BW70" s="13">
        <f>SUM(BW69)</f>
        <v>0</v>
      </c>
      <c r="BX70" s="13" t="s">
        <v>12</v>
      </c>
      <c r="BY70" s="13" t="s">
        <v>23</v>
      </c>
      <c r="BZ70" s="13" t="s">
        <v>12</v>
      </c>
    </row>
    <row r="71" spans="1:78" ht="31.5" customHeight="1">
      <c r="A71" s="209" t="s">
        <v>121</v>
      </c>
      <c r="B71" s="210"/>
      <c r="C71" s="210"/>
      <c r="D71" s="211"/>
      <c r="E71" s="60">
        <f>E52+E55+E62+E67+E70</f>
        <v>770</v>
      </c>
      <c r="F71" s="61">
        <f>F52+F55+F62+F67+F70</f>
        <v>30</v>
      </c>
      <c r="G71" s="275">
        <f>G52+G55+G62+G67+G70</f>
        <v>130</v>
      </c>
      <c r="H71" s="338"/>
      <c r="I71" s="276"/>
      <c r="J71" s="275">
        <f>J52+J55+J62+J67+J70</f>
        <v>0</v>
      </c>
      <c r="K71" s="276"/>
      <c r="L71" s="60" t="s">
        <v>180</v>
      </c>
      <c r="M71" s="275" t="s">
        <v>23</v>
      </c>
      <c r="N71" s="338"/>
      <c r="O71" s="276"/>
      <c r="P71" s="58" t="s">
        <v>180</v>
      </c>
      <c r="Q71" s="203">
        <f>Q52+Q55+Q62+Q67+Q70</f>
        <v>0</v>
      </c>
      <c r="R71" s="204"/>
      <c r="S71" s="203">
        <f>S52+S55+S62+S67+S70</f>
        <v>0</v>
      </c>
      <c r="T71" s="204"/>
      <c r="U71" s="203" t="s">
        <v>12</v>
      </c>
      <c r="V71" s="204"/>
      <c r="W71" s="16" t="s">
        <v>23</v>
      </c>
      <c r="X71" s="12" t="s">
        <v>12</v>
      </c>
      <c r="Y71" s="203">
        <f>Y52+Y55+Y62+Y67+Y70</f>
        <v>150</v>
      </c>
      <c r="Z71" s="204"/>
      <c r="AA71" s="203">
        <f>AA52+AA55+AA62+AA67+AA70</f>
        <v>7.5</v>
      </c>
      <c r="AB71" s="204"/>
      <c r="AC71" s="203" t="s">
        <v>12</v>
      </c>
      <c r="AD71" s="204"/>
      <c r="AE71" s="16" t="s">
        <v>23</v>
      </c>
      <c r="AF71" s="198" t="s">
        <v>12</v>
      </c>
      <c r="AG71" s="199"/>
      <c r="AH71" s="203">
        <f>AH52+AH55+AH62+AH67+AH70</f>
        <v>125</v>
      </c>
      <c r="AI71" s="302"/>
      <c r="AJ71" s="204"/>
      <c r="AK71" s="203">
        <f>AK52+AK55+AK62+AK67+AK70</f>
        <v>14.5</v>
      </c>
      <c r="AL71" s="204"/>
      <c r="AM71" s="16" t="s">
        <v>12</v>
      </c>
      <c r="AN71" s="203" t="s">
        <v>23</v>
      </c>
      <c r="AO71" s="302"/>
      <c r="AP71" s="204"/>
      <c r="AQ71" s="198" t="s">
        <v>12</v>
      </c>
      <c r="AR71" s="199"/>
      <c r="AS71" s="203">
        <f>AS52+AS55+AS62+AS67+AS70</f>
        <v>0</v>
      </c>
      <c r="AT71" s="204"/>
      <c r="AU71" s="203">
        <f>AU52+AU55+AU62+AU67+AU70</f>
        <v>0</v>
      </c>
      <c r="AV71" s="204"/>
      <c r="AW71" s="203" t="s">
        <v>12</v>
      </c>
      <c r="AX71" s="204"/>
      <c r="AY71" s="203" t="s">
        <v>23</v>
      </c>
      <c r="AZ71" s="204"/>
      <c r="BA71" s="288" t="s">
        <v>12</v>
      </c>
      <c r="BB71" s="288"/>
      <c r="BC71" s="203">
        <f>BC52+BC55+BC62+BC67+BC70</f>
        <v>145</v>
      </c>
      <c r="BD71" s="204"/>
      <c r="BE71" s="203">
        <f>BE52+BE55+BE62+BE67+BE70</f>
        <v>0</v>
      </c>
      <c r="BF71" s="302"/>
      <c r="BG71" s="204"/>
      <c r="BH71" s="16" t="s">
        <v>12</v>
      </c>
      <c r="BI71" s="203" t="s">
        <v>23</v>
      </c>
      <c r="BJ71" s="302"/>
      <c r="BK71" s="204"/>
      <c r="BL71" s="198" t="s">
        <v>12</v>
      </c>
      <c r="BM71" s="199"/>
      <c r="BN71" s="16">
        <f>BN52+BN55+BN62+BN67+BN70</f>
        <v>100</v>
      </c>
      <c r="BO71" s="203">
        <f>BO52+BO55+BO62+BO67+BO70</f>
        <v>4</v>
      </c>
      <c r="BP71" s="204"/>
      <c r="BQ71" s="203" t="s">
        <v>12</v>
      </c>
      <c r="BR71" s="204"/>
      <c r="BS71" s="203" t="s">
        <v>23</v>
      </c>
      <c r="BT71" s="204"/>
      <c r="BU71" s="12" t="s">
        <v>12</v>
      </c>
      <c r="BV71" s="16">
        <f>BV52+BV55+BV62+BV67+BV70</f>
        <v>120</v>
      </c>
      <c r="BW71" s="16">
        <f>BW52+BW55+BW62+BW67+BW70</f>
        <v>4</v>
      </c>
      <c r="BX71" s="16" t="s">
        <v>12</v>
      </c>
      <c r="BY71" s="16" t="s">
        <v>23</v>
      </c>
      <c r="BZ71" s="12" t="s">
        <v>12</v>
      </c>
    </row>
    <row r="72" spans="1:78" ht="14.1" customHeight="1">
      <c r="A72" s="212"/>
      <c r="B72" s="213"/>
      <c r="C72" s="213"/>
      <c r="D72" s="214"/>
      <c r="E72" s="191" t="s">
        <v>122</v>
      </c>
      <c r="F72" s="192"/>
      <c r="G72" s="192"/>
      <c r="H72" s="192"/>
      <c r="I72" s="192"/>
      <c r="J72" s="192"/>
      <c r="K72" s="192"/>
      <c r="L72" s="192"/>
      <c r="M72" s="193">
        <v>3</v>
      </c>
      <c r="N72" s="193"/>
      <c r="O72" s="193"/>
      <c r="P72" s="194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</row>
    <row r="73" spans="1:78" ht="18" customHeight="1">
      <c r="A73" s="110" t="s">
        <v>195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2"/>
    </row>
    <row r="74" spans="1:78" ht="28.7" customHeight="1">
      <c r="A74" s="10"/>
      <c r="B74" s="113" t="s">
        <v>197</v>
      </c>
      <c r="C74" s="114"/>
      <c r="D74" s="2" t="s">
        <v>198</v>
      </c>
      <c r="E74" s="97">
        <v>30</v>
      </c>
      <c r="F74" s="97">
        <v>1</v>
      </c>
      <c r="G74" s="115" t="s">
        <v>196</v>
      </c>
      <c r="H74" s="116"/>
      <c r="I74" s="117"/>
      <c r="J74" s="97">
        <v>0</v>
      </c>
      <c r="K74" s="115">
        <v>0</v>
      </c>
      <c r="L74" s="117"/>
      <c r="M74" s="96">
        <v>0</v>
      </c>
      <c r="N74" s="115">
        <v>0</v>
      </c>
      <c r="O74" s="116"/>
      <c r="P74" s="117"/>
      <c r="Q74" s="115">
        <v>0</v>
      </c>
      <c r="R74" s="117">
        <v>0</v>
      </c>
      <c r="S74" s="96">
        <v>0</v>
      </c>
      <c r="T74" s="115">
        <v>0</v>
      </c>
      <c r="U74" s="117"/>
      <c r="V74" s="115">
        <v>0</v>
      </c>
      <c r="W74" s="117"/>
      <c r="X74" s="96">
        <v>0</v>
      </c>
      <c r="Y74" s="386">
        <v>30</v>
      </c>
      <c r="Z74" s="387"/>
      <c r="AA74" s="386">
        <v>1</v>
      </c>
      <c r="AB74" s="387"/>
      <c r="AC74" s="386" t="s">
        <v>18</v>
      </c>
      <c r="AD74" s="387"/>
      <c r="AE74" s="97">
        <v>10</v>
      </c>
      <c r="AF74" s="386" t="s">
        <v>22</v>
      </c>
      <c r="AG74" s="387"/>
      <c r="AH74" s="115">
        <v>0</v>
      </c>
      <c r="AI74" s="116"/>
      <c r="AJ74" s="117"/>
      <c r="AK74" s="115">
        <v>0</v>
      </c>
      <c r="AL74" s="117"/>
      <c r="AM74" s="96">
        <v>0</v>
      </c>
      <c r="AN74" s="115">
        <v>0</v>
      </c>
      <c r="AO74" s="116"/>
      <c r="AP74" s="117"/>
      <c r="AQ74" s="115">
        <v>0</v>
      </c>
      <c r="AR74" s="117"/>
      <c r="AS74" s="115">
        <v>0</v>
      </c>
      <c r="AT74" s="117"/>
      <c r="AU74" s="115">
        <v>0</v>
      </c>
      <c r="AV74" s="117"/>
      <c r="AW74" s="115">
        <v>0</v>
      </c>
      <c r="AX74" s="117"/>
      <c r="AY74" s="115">
        <v>0</v>
      </c>
      <c r="AZ74" s="117"/>
      <c r="BA74" s="459">
        <v>0</v>
      </c>
      <c r="BB74" s="459"/>
      <c r="BC74" s="386">
        <v>0</v>
      </c>
      <c r="BD74" s="387"/>
      <c r="BE74" s="386">
        <v>0</v>
      </c>
      <c r="BF74" s="460"/>
      <c r="BG74" s="387"/>
      <c r="BH74" s="97">
        <v>0</v>
      </c>
      <c r="BI74" s="386">
        <v>0</v>
      </c>
      <c r="BJ74" s="460"/>
      <c r="BK74" s="387"/>
      <c r="BL74" s="386">
        <v>0</v>
      </c>
      <c r="BM74" s="387"/>
      <c r="BN74" s="115">
        <v>0</v>
      </c>
      <c r="BO74" s="117"/>
      <c r="BP74" s="115">
        <v>0</v>
      </c>
      <c r="BQ74" s="117"/>
      <c r="BR74" s="115">
        <v>0</v>
      </c>
      <c r="BS74" s="117"/>
      <c r="BT74" s="96">
        <v>0</v>
      </c>
      <c r="BU74" s="96">
        <v>0</v>
      </c>
      <c r="BV74" s="96">
        <v>0</v>
      </c>
      <c r="BW74" s="97">
        <v>0</v>
      </c>
      <c r="BX74" s="97">
        <v>0</v>
      </c>
      <c r="BY74" s="97">
        <v>0</v>
      </c>
      <c r="BZ74" s="97">
        <v>0</v>
      </c>
    </row>
    <row r="75" spans="1:78" s="5" customFormat="1" ht="15.75" hidden="1" customHeight="1">
      <c r="A75" s="3"/>
      <c r="B75" s="3"/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</row>
    <row r="76" spans="1:78" s="5" customFormat="1" ht="15.75" hidden="1" customHeight="1">
      <c r="A76" s="3"/>
      <c r="B76" s="3"/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</row>
    <row r="77" spans="1:78" s="5" customFormat="1" ht="15.75" hidden="1" customHeight="1">
      <c r="A77" s="3"/>
      <c r="B77" s="3"/>
      <c r="C77" s="3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</row>
    <row r="78" spans="1:78" s="5" customFormat="1" ht="15.75" hidden="1" customHeight="1">
      <c r="A78" s="3"/>
      <c r="B78" s="3"/>
      <c r="C78" s="3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</row>
    <row r="79" spans="1:78" s="5" customFormat="1" ht="15.75" hidden="1" customHeight="1">
      <c r="A79" s="3"/>
      <c r="B79" s="3"/>
      <c r="C79" s="3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</row>
    <row r="80" spans="1:78" s="5" customFormat="1" ht="15.75" hidden="1" customHeight="1">
      <c r="A80" s="3"/>
      <c r="B80" s="3"/>
      <c r="C80" s="3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</row>
    <row r="81" spans="1:80" s="5" customFormat="1" ht="15.75" customHeight="1">
      <c r="A81" s="3"/>
      <c r="B81" s="3"/>
      <c r="C81" s="3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9"/>
      <c r="CB81" s="99"/>
    </row>
    <row r="82" spans="1:80" s="98" customFormat="1" ht="15.75" customHeight="1">
      <c r="A82" s="3"/>
      <c r="B82" s="3"/>
      <c r="C82" s="3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9"/>
      <c r="CB82" s="99"/>
    </row>
    <row r="83" spans="1:80" s="5" customFormat="1" ht="15.95" customHeight="1">
      <c r="A83" s="3"/>
      <c r="B83" s="3"/>
      <c r="C83" s="3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9"/>
      <c r="CB83" s="99"/>
    </row>
    <row r="84" spans="1:80" s="5" customFormat="1" ht="3" customHeight="1">
      <c r="A84" s="3"/>
      <c r="B84" s="3"/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</row>
    <row r="85" spans="1:80" s="5" customFormat="1" ht="15.75" hidden="1" customHeight="1">
      <c r="A85" s="3"/>
      <c r="B85" s="3"/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</row>
    <row r="86" spans="1:80" s="5" customFormat="1" ht="15.75" hidden="1" customHeight="1">
      <c r="A86" s="3"/>
      <c r="B86" s="3"/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</row>
    <row r="87" spans="1:80" s="5" customFormat="1" ht="15.75" hidden="1" customHeight="1">
      <c r="A87" s="3"/>
      <c r="B87" s="3"/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</row>
    <row r="88" spans="1:80" s="5" customFormat="1" ht="15.75" hidden="1" customHeight="1">
      <c r="A88" s="3"/>
      <c r="B88" s="3"/>
      <c r="C88" s="3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</row>
    <row r="89" spans="1:80" s="5" customFormat="1" ht="14.25" hidden="1" customHeight="1">
      <c r="A89" s="3"/>
      <c r="B89" s="3"/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</row>
    <row r="90" spans="1:80" s="5" customFormat="1" ht="15.75" hidden="1" customHeight="1">
      <c r="A90" s="3"/>
      <c r="B90" s="3"/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</row>
    <row r="91" spans="1:80" s="5" customFormat="1" ht="15.75" hidden="1" customHeight="1">
      <c r="A91" s="3"/>
      <c r="B91" s="3"/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</row>
    <row r="92" spans="1:80" s="5" customFormat="1" ht="15.75" hidden="1" customHeight="1">
      <c r="A92" s="3"/>
      <c r="B92" s="3"/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</row>
    <row r="93" spans="1:80" s="5" customFormat="1" ht="15.75" hidden="1" customHeight="1">
      <c r="A93" s="3"/>
      <c r="B93" s="3"/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</row>
    <row r="94" spans="1:80" s="5" customFormat="1" ht="15.75" hidden="1" customHeight="1">
      <c r="A94" s="3"/>
      <c r="B94" s="3"/>
      <c r="C94" s="3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</row>
    <row r="95" spans="1:80" s="5" customFormat="1" ht="15" hidden="1" customHeight="1">
      <c r="A95" s="3"/>
      <c r="B95" s="3"/>
      <c r="C95" s="3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</row>
    <row r="96" spans="1:80" s="5" customFormat="1" ht="15.75" hidden="1" customHeight="1">
      <c r="A96" s="3"/>
      <c r="B96" s="3"/>
      <c r="C96" s="3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</row>
    <row r="97" spans="1:78" s="5" customFormat="1" ht="15.75" hidden="1" customHeight="1">
      <c r="A97" s="3"/>
      <c r="B97" s="3"/>
      <c r="C97" s="3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</row>
    <row r="98" spans="1:78" s="5" customFormat="1" ht="15.75" hidden="1" customHeight="1">
      <c r="A98" s="3"/>
      <c r="B98" s="3"/>
      <c r="C98" s="3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</row>
    <row r="99" spans="1:78" s="5" customFormat="1" ht="15.75" hidden="1" customHeight="1">
      <c r="A99" s="3"/>
      <c r="B99" s="3"/>
      <c r="C99" s="3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</row>
    <row r="100" spans="1:78" s="5" customFormat="1" ht="15.75" hidden="1" customHeight="1">
      <c r="A100" s="3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</row>
    <row r="101" spans="1:78" s="5" customFormat="1" ht="15.75" hidden="1" customHeight="1">
      <c r="A101" s="3"/>
      <c r="B101" s="3"/>
      <c r="C101" s="3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</row>
    <row r="102" spans="1:78" s="5" customFormat="1" ht="15.95" customHeight="1">
      <c r="A102" s="263" t="s">
        <v>29</v>
      </c>
      <c r="B102" s="340" t="s">
        <v>30</v>
      </c>
      <c r="C102" s="341"/>
      <c r="D102" s="263" t="s">
        <v>31</v>
      </c>
      <c r="E102" s="272" t="s">
        <v>33</v>
      </c>
      <c r="F102" s="274"/>
      <c r="G102" s="346" t="s">
        <v>123</v>
      </c>
      <c r="H102" s="347"/>
      <c r="I102" s="347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7"/>
      <c r="X102" s="347"/>
      <c r="Y102" s="347"/>
      <c r="Z102" s="347"/>
      <c r="AA102" s="347"/>
      <c r="AB102" s="347"/>
      <c r="AC102" s="347"/>
      <c r="AD102" s="347"/>
      <c r="AE102" s="347"/>
      <c r="AF102" s="347"/>
      <c r="AG102" s="347"/>
      <c r="AH102" s="347"/>
      <c r="AI102" s="347"/>
      <c r="AJ102" s="347"/>
      <c r="AK102" s="347"/>
      <c r="AL102" s="347"/>
      <c r="AM102" s="347"/>
      <c r="AN102" s="347"/>
      <c r="AO102" s="347"/>
      <c r="AP102" s="347"/>
      <c r="AQ102" s="347"/>
      <c r="AR102" s="347"/>
      <c r="AS102" s="347"/>
      <c r="AT102" s="347"/>
      <c r="AU102" s="347"/>
      <c r="AV102" s="347"/>
      <c r="AW102" s="347"/>
      <c r="AX102" s="347"/>
      <c r="AY102" s="347"/>
      <c r="AZ102" s="347"/>
      <c r="BA102" s="347"/>
      <c r="BB102" s="347"/>
      <c r="BC102" s="347"/>
      <c r="BD102" s="347"/>
      <c r="BE102" s="347"/>
      <c r="BF102" s="347"/>
      <c r="BG102" s="347"/>
      <c r="BH102" s="347"/>
      <c r="BI102" s="347"/>
      <c r="BJ102" s="347"/>
      <c r="BK102" s="347"/>
      <c r="BL102" s="347"/>
      <c r="BM102" s="347"/>
      <c r="BN102" s="347"/>
      <c r="BO102" s="347"/>
      <c r="BP102" s="347"/>
      <c r="BQ102" s="347"/>
      <c r="BR102" s="347"/>
      <c r="BS102" s="347"/>
      <c r="BT102" s="347"/>
      <c r="BU102" s="347"/>
      <c r="BV102" s="347"/>
      <c r="BW102" s="347"/>
      <c r="BX102" s="347"/>
      <c r="BY102" s="347"/>
      <c r="BZ102" s="348"/>
    </row>
    <row r="103" spans="1:78" ht="18" customHeight="1">
      <c r="A103" s="339"/>
      <c r="B103" s="342"/>
      <c r="C103" s="343"/>
      <c r="D103" s="339"/>
      <c r="E103" s="258" t="s">
        <v>35</v>
      </c>
      <c r="F103" s="258" t="s">
        <v>26</v>
      </c>
      <c r="G103" s="243" t="s">
        <v>124</v>
      </c>
      <c r="H103" s="244"/>
      <c r="I103" s="244"/>
      <c r="J103" s="244"/>
      <c r="K103" s="244"/>
      <c r="L103" s="244"/>
      <c r="M103" s="244"/>
      <c r="N103" s="244"/>
      <c r="O103" s="244"/>
      <c r="P103" s="244"/>
      <c r="Q103" s="244"/>
      <c r="R103" s="244"/>
      <c r="S103" s="244"/>
      <c r="T103" s="244"/>
      <c r="U103" s="244"/>
      <c r="V103" s="244"/>
      <c r="W103" s="244"/>
      <c r="X103" s="244"/>
      <c r="Y103" s="244"/>
      <c r="Z103" s="244"/>
      <c r="AA103" s="244"/>
      <c r="AB103" s="244"/>
      <c r="AC103" s="244"/>
      <c r="AD103" s="244"/>
      <c r="AE103" s="244"/>
      <c r="AF103" s="244"/>
      <c r="AG103" s="244"/>
      <c r="AH103" s="244"/>
      <c r="AI103" s="244"/>
      <c r="AJ103" s="244"/>
      <c r="AK103" s="244"/>
      <c r="AL103" s="244"/>
      <c r="AM103" s="244"/>
      <c r="AN103" s="244"/>
      <c r="AO103" s="244"/>
      <c r="AP103" s="244"/>
      <c r="AQ103" s="244"/>
      <c r="AR103" s="244"/>
      <c r="AS103" s="244"/>
      <c r="AT103" s="244"/>
      <c r="AU103" s="244"/>
      <c r="AV103" s="244"/>
      <c r="AW103" s="244"/>
      <c r="AX103" s="244"/>
      <c r="AY103" s="244"/>
      <c r="AZ103" s="244"/>
      <c r="BA103" s="244"/>
      <c r="BB103" s="244"/>
      <c r="BC103" s="244"/>
      <c r="BD103" s="244"/>
      <c r="BE103" s="244"/>
      <c r="BF103" s="244"/>
      <c r="BG103" s="244"/>
      <c r="BH103" s="244"/>
      <c r="BI103" s="244"/>
      <c r="BJ103" s="244"/>
      <c r="BK103" s="244"/>
      <c r="BL103" s="244"/>
      <c r="BM103" s="245"/>
      <c r="BN103" s="243" t="s">
        <v>47</v>
      </c>
      <c r="BO103" s="244"/>
      <c r="BP103" s="244"/>
      <c r="BQ103" s="244"/>
      <c r="BR103" s="244"/>
      <c r="BS103" s="244"/>
      <c r="BT103" s="244"/>
      <c r="BU103" s="244"/>
      <c r="BV103" s="244"/>
      <c r="BW103" s="244"/>
      <c r="BX103" s="244"/>
      <c r="BY103" s="244"/>
      <c r="BZ103" s="245"/>
    </row>
    <row r="104" spans="1:78" ht="21" customHeight="1">
      <c r="A104" s="339"/>
      <c r="B104" s="342"/>
      <c r="C104" s="343"/>
      <c r="D104" s="339"/>
      <c r="E104" s="259"/>
      <c r="F104" s="259"/>
      <c r="G104" s="240" t="s">
        <v>34</v>
      </c>
      <c r="H104" s="241"/>
      <c r="I104" s="241"/>
      <c r="J104" s="241"/>
      <c r="K104" s="241"/>
      <c r="L104" s="241"/>
      <c r="M104" s="241"/>
      <c r="N104" s="241"/>
      <c r="O104" s="241"/>
      <c r="P104" s="242"/>
      <c r="Q104" s="240" t="s">
        <v>90</v>
      </c>
      <c r="R104" s="241"/>
      <c r="S104" s="241"/>
      <c r="T104" s="241"/>
      <c r="U104" s="241"/>
      <c r="V104" s="241"/>
      <c r="W104" s="241"/>
      <c r="X104" s="242"/>
      <c r="Y104" s="243" t="s">
        <v>38</v>
      </c>
      <c r="Z104" s="244"/>
      <c r="AA104" s="244"/>
      <c r="AB104" s="244"/>
      <c r="AC104" s="244"/>
      <c r="AD104" s="244"/>
      <c r="AE104" s="244"/>
      <c r="AF104" s="244"/>
      <c r="AG104" s="245"/>
      <c r="AH104" s="240" t="s">
        <v>39</v>
      </c>
      <c r="AI104" s="241"/>
      <c r="AJ104" s="241"/>
      <c r="AK104" s="241"/>
      <c r="AL104" s="241"/>
      <c r="AM104" s="241"/>
      <c r="AN104" s="241"/>
      <c r="AO104" s="241"/>
      <c r="AP104" s="241"/>
      <c r="AQ104" s="241"/>
      <c r="AR104" s="242"/>
      <c r="AS104" s="240" t="s">
        <v>41</v>
      </c>
      <c r="AT104" s="241"/>
      <c r="AU104" s="241"/>
      <c r="AV104" s="241"/>
      <c r="AW104" s="241"/>
      <c r="AX104" s="241"/>
      <c r="AY104" s="241"/>
      <c r="AZ104" s="241"/>
      <c r="BA104" s="241"/>
      <c r="BB104" s="242"/>
      <c r="BC104" s="272" t="s">
        <v>92</v>
      </c>
      <c r="BD104" s="273"/>
      <c r="BE104" s="273"/>
      <c r="BF104" s="273"/>
      <c r="BG104" s="273"/>
      <c r="BH104" s="273"/>
      <c r="BI104" s="273"/>
      <c r="BJ104" s="273"/>
      <c r="BK104" s="273"/>
      <c r="BL104" s="273"/>
      <c r="BM104" s="274"/>
      <c r="BN104" s="240" t="s">
        <v>125</v>
      </c>
      <c r="BO104" s="241"/>
      <c r="BP104" s="241"/>
      <c r="BQ104" s="241"/>
      <c r="BR104" s="241"/>
      <c r="BS104" s="241"/>
      <c r="BT104" s="241"/>
      <c r="BU104" s="242"/>
      <c r="BV104" s="243" t="s">
        <v>117</v>
      </c>
      <c r="BW104" s="244"/>
      <c r="BX104" s="244"/>
      <c r="BY104" s="244"/>
      <c r="BZ104" s="245"/>
    </row>
    <row r="105" spans="1:78" ht="31.5" customHeight="1">
      <c r="A105" s="264"/>
      <c r="B105" s="344"/>
      <c r="C105" s="345"/>
      <c r="D105" s="264"/>
      <c r="E105" s="260"/>
      <c r="F105" s="260"/>
      <c r="G105" s="138" t="s">
        <v>35</v>
      </c>
      <c r="H105" s="139"/>
      <c r="I105" s="140"/>
      <c r="J105" s="138" t="s">
        <v>26</v>
      </c>
      <c r="K105" s="140"/>
      <c r="L105" s="41" t="s">
        <v>42</v>
      </c>
      <c r="M105" s="138" t="s">
        <v>36</v>
      </c>
      <c r="N105" s="139"/>
      <c r="O105" s="140"/>
      <c r="P105" s="41" t="s">
        <v>37</v>
      </c>
      <c r="Q105" s="138" t="s">
        <v>35</v>
      </c>
      <c r="R105" s="140"/>
      <c r="S105" s="138" t="s">
        <v>26</v>
      </c>
      <c r="T105" s="140"/>
      <c r="U105" s="138" t="s">
        <v>42</v>
      </c>
      <c r="V105" s="140"/>
      <c r="W105" s="41" t="s">
        <v>36</v>
      </c>
      <c r="X105" s="41" t="s">
        <v>37</v>
      </c>
      <c r="Y105" s="238" t="s">
        <v>35</v>
      </c>
      <c r="Z105" s="239"/>
      <c r="AA105" s="238" t="s">
        <v>26</v>
      </c>
      <c r="AB105" s="239"/>
      <c r="AC105" s="238" t="s">
        <v>42</v>
      </c>
      <c r="AD105" s="239"/>
      <c r="AE105" s="42" t="s">
        <v>36</v>
      </c>
      <c r="AF105" s="238" t="s">
        <v>37</v>
      </c>
      <c r="AG105" s="239"/>
      <c r="AH105" s="138" t="s">
        <v>35</v>
      </c>
      <c r="AI105" s="139"/>
      <c r="AJ105" s="140"/>
      <c r="AK105" s="138" t="s">
        <v>26</v>
      </c>
      <c r="AL105" s="140"/>
      <c r="AM105" s="41" t="s">
        <v>42</v>
      </c>
      <c r="AN105" s="138" t="s">
        <v>36</v>
      </c>
      <c r="AO105" s="139"/>
      <c r="AP105" s="140"/>
      <c r="AQ105" s="138" t="s">
        <v>37</v>
      </c>
      <c r="AR105" s="140"/>
      <c r="AS105" s="138" t="s">
        <v>35</v>
      </c>
      <c r="AT105" s="140"/>
      <c r="AU105" s="138" t="s">
        <v>26</v>
      </c>
      <c r="AV105" s="140"/>
      <c r="AW105" s="138" t="s">
        <v>42</v>
      </c>
      <c r="AX105" s="140"/>
      <c r="AY105" s="138" t="s">
        <v>36</v>
      </c>
      <c r="AZ105" s="140"/>
      <c r="BA105" s="246" t="s">
        <v>37</v>
      </c>
      <c r="BB105" s="246"/>
      <c r="BC105" s="238" t="s">
        <v>35</v>
      </c>
      <c r="BD105" s="239"/>
      <c r="BE105" s="238" t="s">
        <v>26</v>
      </c>
      <c r="BF105" s="262"/>
      <c r="BG105" s="239"/>
      <c r="BH105" s="42" t="s">
        <v>42</v>
      </c>
      <c r="BI105" s="238" t="s">
        <v>36</v>
      </c>
      <c r="BJ105" s="262"/>
      <c r="BK105" s="239"/>
      <c r="BL105" s="238" t="s">
        <v>37</v>
      </c>
      <c r="BM105" s="239"/>
      <c r="BN105" s="41" t="s">
        <v>35</v>
      </c>
      <c r="BO105" s="138" t="s">
        <v>26</v>
      </c>
      <c r="BP105" s="140"/>
      <c r="BQ105" s="138" t="s">
        <v>42</v>
      </c>
      <c r="BR105" s="140"/>
      <c r="BS105" s="138" t="s">
        <v>36</v>
      </c>
      <c r="BT105" s="140"/>
      <c r="BU105" s="41" t="s">
        <v>37</v>
      </c>
      <c r="BV105" s="42" t="s">
        <v>35</v>
      </c>
      <c r="BW105" s="42" t="s">
        <v>26</v>
      </c>
      <c r="BX105" s="42" t="s">
        <v>42</v>
      </c>
      <c r="BY105" s="42" t="s">
        <v>36</v>
      </c>
      <c r="BZ105" s="42" t="s">
        <v>37</v>
      </c>
    </row>
    <row r="106" spans="1:78" ht="24.95" customHeight="1">
      <c r="A106" s="195" t="s">
        <v>49</v>
      </c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6"/>
      <c r="AK106" s="196"/>
      <c r="AL106" s="196"/>
      <c r="AM106" s="196"/>
      <c r="AN106" s="196"/>
      <c r="AO106" s="196"/>
      <c r="AP106" s="196"/>
      <c r="AQ106" s="196"/>
      <c r="AR106" s="196"/>
      <c r="AS106" s="196"/>
      <c r="AT106" s="196"/>
      <c r="AU106" s="196"/>
      <c r="AV106" s="196"/>
      <c r="AW106" s="196"/>
      <c r="AX106" s="196"/>
      <c r="AY106" s="196"/>
      <c r="AZ106" s="196"/>
      <c r="BA106" s="196"/>
      <c r="BB106" s="196"/>
      <c r="BC106" s="196"/>
      <c r="BD106" s="196"/>
      <c r="BE106" s="196"/>
      <c r="BF106" s="196"/>
      <c r="BG106" s="196"/>
      <c r="BH106" s="196"/>
      <c r="BI106" s="196"/>
      <c r="BJ106" s="196"/>
      <c r="BK106" s="196"/>
      <c r="BL106" s="196"/>
      <c r="BM106" s="196"/>
      <c r="BN106" s="196"/>
      <c r="BO106" s="196"/>
      <c r="BP106" s="196"/>
      <c r="BQ106" s="196"/>
      <c r="BR106" s="196"/>
      <c r="BS106" s="196"/>
      <c r="BT106" s="196"/>
      <c r="BU106" s="196"/>
      <c r="BV106" s="196"/>
      <c r="BW106" s="196"/>
      <c r="BX106" s="196"/>
      <c r="BY106" s="196"/>
      <c r="BZ106" s="197"/>
    </row>
    <row r="107" spans="1:78" ht="17.25" customHeight="1">
      <c r="A107" s="46">
        <v>31</v>
      </c>
      <c r="B107" s="325" t="s">
        <v>100</v>
      </c>
      <c r="C107" s="326"/>
      <c r="D107" s="47" t="s">
        <v>126</v>
      </c>
      <c r="E107" s="62">
        <f>G107+Q107+Y107+AH107+AS107+BC107+BN107+BV107</f>
        <v>30</v>
      </c>
      <c r="F107" s="55">
        <f>J107+S107+AA107+AK107+AU107+BE107+BO107+BW107</f>
        <v>1</v>
      </c>
      <c r="G107" s="136">
        <v>0</v>
      </c>
      <c r="H107" s="349"/>
      <c r="I107" s="137"/>
      <c r="J107" s="136">
        <v>0</v>
      </c>
      <c r="K107" s="137"/>
      <c r="L107" s="63" t="s">
        <v>16</v>
      </c>
      <c r="M107" s="136">
        <v>300</v>
      </c>
      <c r="N107" s="349"/>
      <c r="O107" s="137"/>
      <c r="P107" s="63" t="s">
        <v>22</v>
      </c>
      <c r="Q107" s="136">
        <v>0</v>
      </c>
      <c r="R107" s="137"/>
      <c r="S107" s="136">
        <v>0</v>
      </c>
      <c r="T107" s="137"/>
      <c r="U107" s="136" t="s">
        <v>19</v>
      </c>
      <c r="V107" s="137"/>
      <c r="W107" s="63" t="s">
        <v>20</v>
      </c>
      <c r="X107" s="63" t="s">
        <v>19</v>
      </c>
      <c r="Y107" s="161">
        <v>15</v>
      </c>
      <c r="Z107" s="162"/>
      <c r="AA107" s="161">
        <v>1</v>
      </c>
      <c r="AB107" s="162"/>
      <c r="AC107" s="161" t="s">
        <v>24</v>
      </c>
      <c r="AD107" s="162"/>
      <c r="AE107" s="62">
        <v>20</v>
      </c>
      <c r="AF107" s="161" t="s">
        <v>22</v>
      </c>
      <c r="AG107" s="162"/>
      <c r="AH107" s="136">
        <v>15</v>
      </c>
      <c r="AI107" s="349"/>
      <c r="AJ107" s="137"/>
      <c r="AK107" s="136">
        <v>0</v>
      </c>
      <c r="AL107" s="137"/>
      <c r="AM107" s="63" t="s">
        <v>18</v>
      </c>
      <c r="AN107" s="136">
        <v>25</v>
      </c>
      <c r="AO107" s="349"/>
      <c r="AP107" s="137"/>
      <c r="AQ107" s="136" t="s">
        <v>22</v>
      </c>
      <c r="AR107" s="137"/>
      <c r="AS107" s="136">
        <v>0</v>
      </c>
      <c r="AT107" s="137"/>
      <c r="AU107" s="136">
        <v>0</v>
      </c>
      <c r="AV107" s="137"/>
      <c r="AW107" s="136" t="s">
        <v>19</v>
      </c>
      <c r="AX107" s="137"/>
      <c r="AY107" s="136">
        <v>0</v>
      </c>
      <c r="AZ107" s="137"/>
      <c r="BA107" s="352" t="s">
        <v>19</v>
      </c>
      <c r="BB107" s="352"/>
      <c r="BC107" s="161">
        <v>0</v>
      </c>
      <c r="BD107" s="162"/>
      <c r="BE107" s="161">
        <v>0</v>
      </c>
      <c r="BF107" s="350"/>
      <c r="BG107" s="162"/>
      <c r="BH107" s="62">
        <v>0</v>
      </c>
      <c r="BI107" s="161">
        <v>0</v>
      </c>
      <c r="BJ107" s="350"/>
      <c r="BK107" s="162"/>
      <c r="BL107" s="161">
        <v>0</v>
      </c>
      <c r="BM107" s="162"/>
      <c r="BN107" s="63">
        <v>0</v>
      </c>
      <c r="BO107" s="136">
        <v>0</v>
      </c>
      <c r="BP107" s="137"/>
      <c r="BQ107" s="136" t="s">
        <v>19</v>
      </c>
      <c r="BR107" s="137"/>
      <c r="BS107" s="136">
        <v>0</v>
      </c>
      <c r="BT107" s="137"/>
      <c r="BU107" s="63" t="s">
        <v>19</v>
      </c>
      <c r="BV107" s="62">
        <v>0</v>
      </c>
      <c r="BW107" s="62">
        <v>0</v>
      </c>
      <c r="BX107" s="62" t="s">
        <v>19</v>
      </c>
      <c r="BY107" s="62">
        <v>0</v>
      </c>
      <c r="BZ107" s="62" t="s">
        <v>19</v>
      </c>
    </row>
    <row r="108" spans="1:78" ht="18" customHeight="1">
      <c r="A108" s="215" t="s">
        <v>50</v>
      </c>
      <c r="B108" s="216"/>
      <c r="C108" s="216"/>
      <c r="D108" s="217"/>
      <c r="E108" s="59">
        <f>SUM(E107)</f>
        <v>30</v>
      </c>
      <c r="F108" s="59">
        <f>SUM(F107)</f>
        <v>1</v>
      </c>
      <c r="G108" s="151">
        <f>SUM(G107)</f>
        <v>0</v>
      </c>
      <c r="H108" s="153"/>
      <c r="I108" s="152"/>
      <c r="J108" s="151">
        <f>SUM(J107)</f>
        <v>0</v>
      </c>
      <c r="K108" s="152"/>
      <c r="L108" s="58" t="s">
        <v>180</v>
      </c>
      <c r="M108" s="151" t="s">
        <v>23</v>
      </c>
      <c r="N108" s="153"/>
      <c r="O108" s="152"/>
      <c r="P108" s="58" t="s">
        <v>180</v>
      </c>
      <c r="Q108" s="151">
        <f>SUM(Q107)</f>
        <v>0</v>
      </c>
      <c r="R108" s="152"/>
      <c r="S108" s="151">
        <f>SUM(S107)</f>
        <v>0</v>
      </c>
      <c r="T108" s="152"/>
      <c r="U108" s="151" t="s">
        <v>180</v>
      </c>
      <c r="V108" s="152"/>
      <c r="W108" s="58" t="s">
        <v>23</v>
      </c>
      <c r="X108" s="58" t="s">
        <v>180</v>
      </c>
      <c r="Y108" s="158">
        <f>SUM(Y107)</f>
        <v>15</v>
      </c>
      <c r="Z108" s="159"/>
      <c r="AA108" s="158">
        <f>SUM(AA107)</f>
        <v>1</v>
      </c>
      <c r="AB108" s="159"/>
      <c r="AC108" s="158" t="s">
        <v>180</v>
      </c>
      <c r="AD108" s="159"/>
      <c r="AE108" s="57" t="s">
        <v>23</v>
      </c>
      <c r="AF108" s="158" t="s">
        <v>180</v>
      </c>
      <c r="AG108" s="159"/>
      <c r="AH108" s="151">
        <f>SUM(AH107)</f>
        <v>15</v>
      </c>
      <c r="AI108" s="153"/>
      <c r="AJ108" s="152"/>
      <c r="AK108" s="151">
        <f>SUM(AK107)</f>
        <v>0</v>
      </c>
      <c r="AL108" s="152"/>
      <c r="AM108" s="58" t="s">
        <v>180</v>
      </c>
      <c r="AN108" s="151" t="s">
        <v>23</v>
      </c>
      <c r="AO108" s="153"/>
      <c r="AP108" s="152"/>
      <c r="AQ108" s="151" t="s">
        <v>180</v>
      </c>
      <c r="AR108" s="152"/>
      <c r="AS108" s="151">
        <f>SUM(AS107)</f>
        <v>0</v>
      </c>
      <c r="AT108" s="152"/>
      <c r="AU108" s="151">
        <f>SUM(AU107)</f>
        <v>0</v>
      </c>
      <c r="AV108" s="152"/>
      <c r="AW108" s="151" t="s">
        <v>180</v>
      </c>
      <c r="AX108" s="152"/>
      <c r="AY108" s="151" t="s">
        <v>23</v>
      </c>
      <c r="AZ108" s="152"/>
      <c r="BA108" s="334" t="s">
        <v>180</v>
      </c>
      <c r="BB108" s="334"/>
      <c r="BC108" s="158">
        <f>SUM(BC107)</f>
        <v>0</v>
      </c>
      <c r="BD108" s="159"/>
      <c r="BE108" s="158">
        <f>SUM(BE107)</f>
        <v>0</v>
      </c>
      <c r="BF108" s="224"/>
      <c r="BG108" s="159"/>
      <c r="BH108" s="57" t="s">
        <v>180</v>
      </c>
      <c r="BI108" s="158" t="s">
        <v>23</v>
      </c>
      <c r="BJ108" s="224"/>
      <c r="BK108" s="159"/>
      <c r="BL108" s="158" t="s">
        <v>180</v>
      </c>
      <c r="BM108" s="159"/>
      <c r="BN108" s="58">
        <f>SUM(BN107)</f>
        <v>0</v>
      </c>
      <c r="BO108" s="151">
        <f>SUM(BO107)</f>
        <v>0</v>
      </c>
      <c r="BP108" s="152"/>
      <c r="BQ108" s="151" t="s">
        <v>180</v>
      </c>
      <c r="BR108" s="152"/>
      <c r="BS108" s="151" t="s">
        <v>23</v>
      </c>
      <c r="BT108" s="152"/>
      <c r="BU108" s="58" t="s">
        <v>180</v>
      </c>
      <c r="BV108" s="57">
        <f>SUM(BV107)</f>
        <v>0</v>
      </c>
      <c r="BW108" s="57">
        <f>SUM(BW107)</f>
        <v>0</v>
      </c>
      <c r="BX108" s="57" t="s">
        <v>180</v>
      </c>
      <c r="BY108" s="57" t="s">
        <v>23</v>
      </c>
      <c r="BZ108" s="57" t="s">
        <v>180</v>
      </c>
    </row>
    <row r="109" spans="1:78" ht="20.100000000000001" customHeight="1">
      <c r="A109" s="195" t="s">
        <v>59</v>
      </c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96"/>
      <c r="AT109" s="196"/>
      <c r="AU109" s="196"/>
      <c r="AV109" s="196"/>
      <c r="AW109" s="196"/>
      <c r="AX109" s="196"/>
      <c r="AY109" s="196"/>
      <c r="AZ109" s="196"/>
      <c r="BA109" s="196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6"/>
      <c r="BM109" s="196"/>
      <c r="BN109" s="196"/>
      <c r="BO109" s="196"/>
      <c r="BP109" s="196"/>
      <c r="BQ109" s="196"/>
      <c r="BR109" s="196"/>
      <c r="BS109" s="196"/>
      <c r="BT109" s="196"/>
      <c r="BU109" s="196"/>
      <c r="BV109" s="196"/>
      <c r="BW109" s="196"/>
      <c r="BX109" s="196"/>
      <c r="BY109" s="196"/>
      <c r="BZ109" s="197"/>
    </row>
    <row r="110" spans="1:78" ht="30" customHeight="1">
      <c r="A110" s="43">
        <v>32</v>
      </c>
      <c r="B110" s="247" t="s">
        <v>102</v>
      </c>
      <c r="C110" s="248"/>
      <c r="D110" s="45" t="s">
        <v>184</v>
      </c>
      <c r="E110" s="55">
        <f>G110+Q110+Y110+AH110+AS110+BC110+BN110+BV110</f>
        <v>30</v>
      </c>
      <c r="F110" s="55">
        <f>J110+S110+AA110+AK110+AU110+BE110+BO110+BW110</f>
        <v>1</v>
      </c>
      <c r="G110" s="108">
        <v>0</v>
      </c>
      <c r="H110" s="174"/>
      <c r="I110" s="109"/>
      <c r="J110" s="108">
        <v>0</v>
      </c>
      <c r="K110" s="109"/>
      <c r="L110" s="56" t="s">
        <v>19</v>
      </c>
      <c r="M110" s="108">
        <v>0</v>
      </c>
      <c r="N110" s="174"/>
      <c r="O110" s="109"/>
      <c r="P110" s="56" t="s">
        <v>19</v>
      </c>
      <c r="Q110" s="108">
        <v>0</v>
      </c>
      <c r="R110" s="109"/>
      <c r="S110" s="108">
        <v>0</v>
      </c>
      <c r="T110" s="109"/>
      <c r="U110" s="108" t="s">
        <v>19</v>
      </c>
      <c r="V110" s="109"/>
      <c r="W110" s="56">
        <v>0</v>
      </c>
      <c r="X110" s="56" t="s">
        <v>19</v>
      </c>
      <c r="Y110" s="155">
        <v>30</v>
      </c>
      <c r="Z110" s="157"/>
      <c r="AA110" s="155">
        <v>1</v>
      </c>
      <c r="AB110" s="157"/>
      <c r="AC110" s="155" t="s">
        <v>15</v>
      </c>
      <c r="AD110" s="157"/>
      <c r="AE110" s="55">
        <v>15</v>
      </c>
      <c r="AF110" s="155" t="s">
        <v>17</v>
      </c>
      <c r="AG110" s="157"/>
      <c r="AH110" s="108">
        <v>0</v>
      </c>
      <c r="AI110" s="174"/>
      <c r="AJ110" s="109"/>
      <c r="AK110" s="108">
        <v>0</v>
      </c>
      <c r="AL110" s="109"/>
      <c r="AM110" s="56" t="s">
        <v>19</v>
      </c>
      <c r="AN110" s="108">
        <v>0</v>
      </c>
      <c r="AO110" s="174"/>
      <c r="AP110" s="109"/>
      <c r="AQ110" s="108" t="s">
        <v>19</v>
      </c>
      <c r="AR110" s="109"/>
      <c r="AS110" s="108">
        <v>0</v>
      </c>
      <c r="AT110" s="109"/>
      <c r="AU110" s="108">
        <v>0</v>
      </c>
      <c r="AV110" s="109"/>
      <c r="AW110" s="108" t="s">
        <v>19</v>
      </c>
      <c r="AX110" s="109"/>
      <c r="AY110" s="108">
        <v>0</v>
      </c>
      <c r="AZ110" s="109"/>
      <c r="BA110" s="154" t="s">
        <v>19</v>
      </c>
      <c r="BB110" s="154"/>
      <c r="BC110" s="155">
        <v>0</v>
      </c>
      <c r="BD110" s="157"/>
      <c r="BE110" s="155">
        <v>0</v>
      </c>
      <c r="BF110" s="156"/>
      <c r="BG110" s="157"/>
      <c r="BH110" s="55" t="s">
        <v>19</v>
      </c>
      <c r="BI110" s="155">
        <v>0</v>
      </c>
      <c r="BJ110" s="156"/>
      <c r="BK110" s="157"/>
      <c r="BL110" s="155" t="s">
        <v>19</v>
      </c>
      <c r="BM110" s="157"/>
      <c r="BN110" s="56">
        <v>0</v>
      </c>
      <c r="BO110" s="108">
        <v>0</v>
      </c>
      <c r="BP110" s="109"/>
      <c r="BQ110" s="108" t="s">
        <v>19</v>
      </c>
      <c r="BR110" s="109"/>
      <c r="BS110" s="108">
        <v>0</v>
      </c>
      <c r="BT110" s="109"/>
      <c r="BU110" s="56" t="s">
        <v>19</v>
      </c>
      <c r="BV110" s="55">
        <v>0</v>
      </c>
      <c r="BW110" s="55">
        <v>0</v>
      </c>
      <c r="BX110" s="55" t="s">
        <v>19</v>
      </c>
      <c r="BY110" s="55">
        <v>0</v>
      </c>
      <c r="BZ110" s="55" t="s">
        <v>19</v>
      </c>
    </row>
    <row r="111" spans="1:78" ht="30" customHeight="1">
      <c r="A111" s="215" t="s">
        <v>104</v>
      </c>
      <c r="B111" s="216"/>
      <c r="C111" s="216"/>
      <c r="D111" s="217"/>
      <c r="E111" s="57">
        <f>SUM(E110)</f>
        <v>30</v>
      </c>
      <c r="F111" s="57">
        <f>SUM(F110)</f>
        <v>1</v>
      </c>
      <c r="G111" s="151">
        <f>SUM(G110)</f>
        <v>0</v>
      </c>
      <c r="H111" s="153"/>
      <c r="I111" s="152"/>
      <c r="J111" s="151">
        <f>SUM(J110)</f>
        <v>0</v>
      </c>
      <c r="K111" s="152"/>
      <c r="L111" s="58" t="s">
        <v>180</v>
      </c>
      <c r="M111" s="151" t="s">
        <v>23</v>
      </c>
      <c r="N111" s="153"/>
      <c r="O111" s="152"/>
      <c r="P111" s="58" t="s">
        <v>180</v>
      </c>
      <c r="Q111" s="151">
        <f>SUM(Q110)</f>
        <v>0</v>
      </c>
      <c r="R111" s="152"/>
      <c r="S111" s="151">
        <f>SUM(S110)</f>
        <v>0</v>
      </c>
      <c r="T111" s="152"/>
      <c r="U111" s="151" t="s">
        <v>180</v>
      </c>
      <c r="V111" s="152"/>
      <c r="W111" s="58" t="s">
        <v>23</v>
      </c>
      <c r="X111" s="58" t="s">
        <v>180</v>
      </c>
      <c r="Y111" s="158">
        <f>SUM(Y110)</f>
        <v>30</v>
      </c>
      <c r="Z111" s="159"/>
      <c r="AA111" s="158">
        <f>SUM(AA110)</f>
        <v>1</v>
      </c>
      <c r="AB111" s="159"/>
      <c r="AC111" s="158" t="s">
        <v>180</v>
      </c>
      <c r="AD111" s="159"/>
      <c r="AE111" s="57" t="s">
        <v>23</v>
      </c>
      <c r="AF111" s="158" t="s">
        <v>180</v>
      </c>
      <c r="AG111" s="159"/>
      <c r="AH111" s="151">
        <f>SUM(AH110)</f>
        <v>0</v>
      </c>
      <c r="AI111" s="153"/>
      <c r="AJ111" s="152"/>
      <c r="AK111" s="151">
        <f>SUM(AK110)</f>
        <v>0</v>
      </c>
      <c r="AL111" s="152"/>
      <c r="AM111" s="58" t="s">
        <v>180</v>
      </c>
      <c r="AN111" s="151" t="s">
        <v>23</v>
      </c>
      <c r="AO111" s="153"/>
      <c r="AP111" s="152"/>
      <c r="AQ111" s="151" t="s">
        <v>180</v>
      </c>
      <c r="AR111" s="152"/>
      <c r="AS111" s="151">
        <f>SUM(AS110)</f>
        <v>0</v>
      </c>
      <c r="AT111" s="152"/>
      <c r="AU111" s="151">
        <f>SUM(AU110)</f>
        <v>0</v>
      </c>
      <c r="AV111" s="152"/>
      <c r="AW111" s="151" t="s">
        <v>180</v>
      </c>
      <c r="AX111" s="152"/>
      <c r="AY111" s="151" t="s">
        <v>23</v>
      </c>
      <c r="AZ111" s="152"/>
      <c r="BA111" s="334" t="s">
        <v>180</v>
      </c>
      <c r="BB111" s="334"/>
      <c r="BC111" s="158">
        <f>SUM(BC110)</f>
        <v>0</v>
      </c>
      <c r="BD111" s="159"/>
      <c r="BE111" s="158">
        <f>SUM(BE110)</f>
        <v>0</v>
      </c>
      <c r="BF111" s="224"/>
      <c r="BG111" s="159"/>
      <c r="BH111" s="57" t="s">
        <v>180</v>
      </c>
      <c r="BI111" s="158" t="s">
        <v>23</v>
      </c>
      <c r="BJ111" s="224"/>
      <c r="BK111" s="159"/>
      <c r="BL111" s="158" t="s">
        <v>180</v>
      </c>
      <c r="BM111" s="159"/>
      <c r="BN111" s="58">
        <f>SUM(BN110)</f>
        <v>0</v>
      </c>
      <c r="BO111" s="151">
        <f>SUM(BO110)</f>
        <v>0</v>
      </c>
      <c r="BP111" s="152"/>
      <c r="BQ111" s="151" t="s">
        <v>180</v>
      </c>
      <c r="BR111" s="152"/>
      <c r="BS111" s="151" t="s">
        <v>23</v>
      </c>
      <c r="BT111" s="152"/>
      <c r="BU111" s="58" t="s">
        <v>180</v>
      </c>
      <c r="BV111" s="57">
        <f>SUM(BV110)</f>
        <v>0</v>
      </c>
      <c r="BW111" s="57">
        <f>SUM(BW110)</f>
        <v>0</v>
      </c>
      <c r="BX111" s="57" t="s">
        <v>180</v>
      </c>
      <c r="BY111" s="57" t="s">
        <v>23</v>
      </c>
      <c r="BZ111" s="57" t="s">
        <v>180</v>
      </c>
    </row>
    <row r="112" spans="1:78" ht="15.75" customHeight="1">
      <c r="A112" s="195" t="s">
        <v>118</v>
      </c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96"/>
      <c r="Z112" s="196"/>
      <c r="AA112" s="196"/>
      <c r="AB112" s="196"/>
      <c r="AC112" s="196"/>
      <c r="AD112" s="196"/>
      <c r="AE112" s="196"/>
      <c r="AF112" s="196"/>
      <c r="AG112" s="196"/>
      <c r="AH112" s="196"/>
      <c r="AI112" s="196"/>
      <c r="AJ112" s="196"/>
      <c r="AK112" s="196"/>
      <c r="AL112" s="196"/>
      <c r="AM112" s="196"/>
      <c r="AN112" s="196"/>
      <c r="AO112" s="196"/>
      <c r="AP112" s="196"/>
      <c r="AQ112" s="196"/>
      <c r="AR112" s="196"/>
      <c r="AS112" s="196"/>
      <c r="AT112" s="196"/>
      <c r="AU112" s="196"/>
      <c r="AV112" s="196"/>
      <c r="AW112" s="196"/>
      <c r="AX112" s="196"/>
      <c r="AY112" s="196"/>
      <c r="AZ112" s="196"/>
      <c r="BA112" s="196"/>
      <c r="BB112" s="196"/>
      <c r="BC112" s="196"/>
      <c r="BD112" s="196"/>
      <c r="BE112" s="196"/>
      <c r="BF112" s="196"/>
      <c r="BG112" s="196"/>
      <c r="BH112" s="196"/>
      <c r="BI112" s="196"/>
      <c r="BJ112" s="196"/>
      <c r="BK112" s="196"/>
      <c r="BL112" s="196"/>
      <c r="BM112" s="196"/>
      <c r="BN112" s="196"/>
      <c r="BO112" s="196"/>
      <c r="BP112" s="196"/>
      <c r="BQ112" s="196"/>
      <c r="BR112" s="196"/>
      <c r="BS112" s="196"/>
      <c r="BT112" s="196"/>
      <c r="BU112" s="196"/>
      <c r="BV112" s="196"/>
      <c r="BW112" s="196"/>
      <c r="BX112" s="196"/>
      <c r="BY112" s="196"/>
      <c r="BZ112" s="197"/>
    </row>
    <row r="113" spans="1:78" ht="36" customHeight="1">
      <c r="A113" s="43">
        <v>33</v>
      </c>
      <c r="B113" s="247" t="s">
        <v>119</v>
      </c>
      <c r="C113" s="248"/>
      <c r="D113" s="45" t="s">
        <v>186</v>
      </c>
      <c r="E113" s="55">
        <f>G113+Q113+Y113+AH113+AS113+BC113+BN113+BV113</f>
        <v>30</v>
      </c>
      <c r="F113" s="55">
        <f>J113+S113+AA113+AK113+AU113+BE113+BO113+BW113</f>
        <v>1</v>
      </c>
      <c r="G113" s="108">
        <v>0</v>
      </c>
      <c r="H113" s="174"/>
      <c r="I113" s="109"/>
      <c r="J113" s="108">
        <v>0</v>
      </c>
      <c r="K113" s="109"/>
      <c r="L113" s="56">
        <v>0</v>
      </c>
      <c r="M113" s="108">
        <v>0</v>
      </c>
      <c r="N113" s="174"/>
      <c r="O113" s="109"/>
      <c r="P113" s="56">
        <v>0</v>
      </c>
      <c r="Q113" s="108">
        <v>0</v>
      </c>
      <c r="R113" s="109"/>
      <c r="S113" s="108">
        <v>0</v>
      </c>
      <c r="T113" s="109"/>
      <c r="U113" s="108" t="s">
        <v>19</v>
      </c>
      <c r="V113" s="109"/>
      <c r="W113" s="56">
        <v>0</v>
      </c>
      <c r="X113" s="56" t="s">
        <v>19</v>
      </c>
      <c r="Y113" s="155">
        <v>10</v>
      </c>
      <c r="Z113" s="157"/>
      <c r="AA113" s="155">
        <v>1</v>
      </c>
      <c r="AB113" s="157"/>
      <c r="AC113" s="155" t="s">
        <v>15</v>
      </c>
      <c r="AD113" s="157"/>
      <c r="AE113" s="55">
        <v>5</v>
      </c>
      <c r="AF113" s="155" t="s">
        <v>22</v>
      </c>
      <c r="AG113" s="157"/>
      <c r="AH113" s="108">
        <v>0</v>
      </c>
      <c r="AI113" s="174"/>
      <c r="AJ113" s="109"/>
      <c r="AK113" s="108">
        <v>0</v>
      </c>
      <c r="AL113" s="109"/>
      <c r="AM113" s="56" t="s">
        <v>19</v>
      </c>
      <c r="AN113" s="108">
        <v>0</v>
      </c>
      <c r="AO113" s="174"/>
      <c r="AP113" s="109"/>
      <c r="AQ113" s="108" t="s">
        <v>19</v>
      </c>
      <c r="AR113" s="109"/>
      <c r="AS113" s="108">
        <v>0</v>
      </c>
      <c r="AT113" s="109"/>
      <c r="AU113" s="108">
        <v>0</v>
      </c>
      <c r="AV113" s="109"/>
      <c r="AW113" s="108" t="s">
        <v>19</v>
      </c>
      <c r="AX113" s="109"/>
      <c r="AY113" s="108">
        <v>0</v>
      </c>
      <c r="AZ113" s="109"/>
      <c r="BA113" s="154" t="s">
        <v>19</v>
      </c>
      <c r="BB113" s="154"/>
      <c r="BC113" s="155">
        <v>20</v>
      </c>
      <c r="BD113" s="157"/>
      <c r="BE113" s="155">
        <v>0</v>
      </c>
      <c r="BF113" s="156"/>
      <c r="BG113" s="157"/>
      <c r="BH113" s="55" t="s">
        <v>18</v>
      </c>
      <c r="BI113" s="155">
        <v>300</v>
      </c>
      <c r="BJ113" s="156"/>
      <c r="BK113" s="157"/>
      <c r="BL113" s="155" t="s">
        <v>22</v>
      </c>
      <c r="BM113" s="157"/>
      <c r="BN113" s="56">
        <v>0</v>
      </c>
      <c r="BO113" s="108">
        <v>0</v>
      </c>
      <c r="BP113" s="109"/>
      <c r="BQ113" s="108" t="s">
        <v>19</v>
      </c>
      <c r="BR113" s="109"/>
      <c r="BS113" s="108">
        <v>0</v>
      </c>
      <c r="BT113" s="109"/>
      <c r="BU113" s="56" t="s">
        <v>19</v>
      </c>
      <c r="BV113" s="55">
        <v>0</v>
      </c>
      <c r="BW113" s="55">
        <v>0</v>
      </c>
      <c r="BX113" s="55" t="s">
        <v>19</v>
      </c>
      <c r="BY113" s="55">
        <v>0</v>
      </c>
      <c r="BZ113" s="55" t="s">
        <v>19</v>
      </c>
    </row>
    <row r="114" spans="1:78" ht="26.25" customHeight="1">
      <c r="A114" s="279">
        <v>34</v>
      </c>
      <c r="B114" s="351" t="s">
        <v>128</v>
      </c>
      <c r="C114" s="248"/>
      <c r="D114" s="282" t="s">
        <v>129</v>
      </c>
      <c r="E114" s="124">
        <f>G114+G115+Q114+Q115+Y114+Y115+AH114+AH115+AS114+AS115+BC114+BN114+BN115+BV114+BV115</f>
        <v>220</v>
      </c>
      <c r="F114" s="124">
        <f>J114+J115+S114+S115+AA114+AA115+AK114+AK115+AU114+AU115+BE114+BO114+BO115+BW114+BW115</f>
        <v>7.5</v>
      </c>
      <c r="G114" s="108">
        <v>30</v>
      </c>
      <c r="H114" s="174"/>
      <c r="I114" s="109"/>
      <c r="J114" s="108">
        <v>0</v>
      </c>
      <c r="K114" s="109"/>
      <c r="L114" s="375" t="s">
        <v>18</v>
      </c>
      <c r="M114" s="126">
        <v>300</v>
      </c>
      <c r="N114" s="147"/>
      <c r="O114" s="127"/>
      <c r="P114" s="149" t="s">
        <v>22</v>
      </c>
      <c r="Q114" s="108">
        <v>0</v>
      </c>
      <c r="R114" s="109"/>
      <c r="S114" s="108">
        <v>0</v>
      </c>
      <c r="T114" s="109"/>
      <c r="U114" s="108" t="s">
        <v>19</v>
      </c>
      <c r="V114" s="109"/>
      <c r="W114" s="56">
        <v>0</v>
      </c>
      <c r="X114" s="56" t="s">
        <v>19</v>
      </c>
      <c r="Y114" s="155">
        <v>10</v>
      </c>
      <c r="Z114" s="157"/>
      <c r="AA114" s="155">
        <v>3.5</v>
      </c>
      <c r="AB114" s="157"/>
      <c r="AC114" s="155" t="s">
        <v>15</v>
      </c>
      <c r="AD114" s="157"/>
      <c r="AE114" s="55">
        <v>5</v>
      </c>
      <c r="AF114" s="155" t="s">
        <v>22</v>
      </c>
      <c r="AG114" s="157"/>
      <c r="AH114" s="108">
        <v>0</v>
      </c>
      <c r="AI114" s="174"/>
      <c r="AJ114" s="109"/>
      <c r="AK114" s="108">
        <v>0</v>
      </c>
      <c r="AL114" s="109"/>
      <c r="AM114" s="56" t="s">
        <v>19</v>
      </c>
      <c r="AN114" s="108">
        <v>0</v>
      </c>
      <c r="AO114" s="174"/>
      <c r="AP114" s="109"/>
      <c r="AQ114" s="108" t="s">
        <v>19</v>
      </c>
      <c r="AR114" s="109"/>
      <c r="AS114" s="108">
        <v>0</v>
      </c>
      <c r="AT114" s="109"/>
      <c r="AU114" s="108">
        <v>0</v>
      </c>
      <c r="AV114" s="109"/>
      <c r="AW114" s="108" t="s">
        <v>19</v>
      </c>
      <c r="AX114" s="109"/>
      <c r="AY114" s="108">
        <v>0</v>
      </c>
      <c r="AZ114" s="109"/>
      <c r="BA114" s="154" t="s">
        <v>19</v>
      </c>
      <c r="BB114" s="154"/>
      <c r="BC114" s="118">
        <v>30</v>
      </c>
      <c r="BD114" s="119"/>
      <c r="BE114" s="118">
        <v>0</v>
      </c>
      <c r="BF114" s="122"/>
      <c r="BG114" s="119"/>
      <c r="BH114" s="124" t="s">
        <v>18</v>
      </c>
      <c r="BI114" s="118">
        <v>300</v>
      </c>
      <c r="BJ114" s="122"/>
      <c r="BK114" s="119"/>
      <c r="BL114" s="118" t="s">
        <v>22</v>
      </c>
      <c r="BM114" s="119"/>
      <c r="BN114" s="64">
        <v>0</v>
      </c>
      <c r="BO114" s="160">
        <v>0</v>
      </c>
      <c r="BP114" s="109"/>
      <c r="BQ114" s="160" t="s">
        <v>21</v>
      </c>
      <c r="BR114" s="109"/>
      <c r="BS114" s="160" t="s">
        <v>21</v>
      </c>
      <c r="BT114" s="109"/>
      <c r="BU114" s="64" t="s">
        <v>21</v>
      </c>
      <c r="BV114" s="55">
        <v>0</v>
      </c>
      <c r="BW114" s="55">
        <v>0</v>
      </c>
      <c r="BX114" s="55" t="s">
        <v>19</v>
      </c>
      <c r="BY114" s="55">
        <v>0</v>
      </c>
      <c r="BZ114" s="55" t="s">
        <v>19</v>
      </c>
    </row>
    <row r="115" spans="1:78" ht="36.75" customHeight="1">
      <c r="A115" s="280"/>
      <c r="B115" s="351" t="s">
        <v>127</v>
      </c>
      <c r="C115" s="248"/>
      <c r="D115" s="283"/>
      <c r="E115" s="125"/>
      <c r="F115" s="125"/>
      <c r="G115" s="108">
        <v>30</v>
      </c>
      <c r="H115" s="174"/>
      <c r="I115" s="109"/>
      <c r="J115" s="108">
        <v>0</v>
      </c>
      <c r="K115" s="109"/>
      <c r="L115" s="376"/>
      <c r="M115" s="128"/>
      <c r="N115" s="148"/>
      <c r="O115" s="129"/>
      <c r="P115" s="150"/>
      <c r="Q115" s="108">
        <v>0</v>
      </c>
      <c r="R115" s="109"/>
      <c r="S115" s="108">
        <v>0</v>
      </c>
      <c r="T115" s="109"/>
      <c r="U115" s="108" t="s">
        <v>19</v>
      </c>
      <c r="V115" s="109"/>
      <c r="W115" s="56">
        <v>0</v>
      </c>
      <c r="X115" s="56" t="s">
        <v>19</v>
      </c>
      <c r="Y115" s="353">
        <v>0</v>
      </c>
      <c r="Z115" s="157"/>
      <c r="AA115" s="353">
        <v>0</v>
      </c>
      <c r="AB115" s="157"/>
      <c r="AC115" s="353" t="s">
        <v>21</v>
      </c>
      <c r="AD115" s="157"/>
      <c r="AE115" s="65" t="s">
        <v>21</v>
      </c>
      <c r="AF115" s="353" t="s">
        <v>21</v>
      </c>
      <c r="AG115" s="157"/>
      <c r="AH115" s="108">
        <v>0</v>
      </c>
      <c r="AI115" s="174"/>
      <c r="AJ115" s="109"/>
      <c r="AK115" s="108">
        <v>0</v>
      </c>
      <c r="AL115" s="109"/>
      <c r="AM115" s="56" t="s">
        <v>19</v>
      </c>
      <c r="AN115" s="108">
        <v>0</v>
      </c>
      <c r="AO115" s="174"/>
      <c r="AP115" s="109"/>
      <c r="AQ115" s="108" t="s">
        <v>19</v>
      </c>
      <c r="AR115" s="109"/>
      <c r="AS115" s="108">
        <v>0</v>
      </c>
      <c r="AT115" s="109"/>
      <c r="AU115" s="108">
        <v>0</v>
      </c>
      <c r="AV115" s="109"/>
      <c r="AW115" s="108" t="s">
        <v>19</v>
      </c>
      <c r="AX115" s="109"/>
      <c r="AY115" s="108">
        <v>0</v>
      </c>
      <c r="AZ115" s="109"/>
      <c r="BA115" s="154" t="s">
        <v>19</v>
      </c>
      <c r="BB115" s="154"/>
      <c r="BC115" s="120"/>
      <c r="BD115" s="121"/>
      <c r="BE115" s="120"/>
      <c r="BF115" s="123"/>
      <c r="BG115" s="121"/>
      <c r="BH115" s="125"/>
      <c r="BI115" s="120"/>
      <c r="BJ115" s="123"/>
      <c r="BK115" s="121"/>
      <c r="BL115" s="120"/>
      <c r="BM115" s="121"/>
      <c r="BN115" s="56">
        <v>60</v>
      </c>
      <c r="BO115" s="108">
        <v>2</v>
      </c>
      <c r="BP115" s="109"/>
      <c r="BQ115" s="108" t="s">
        <v>15</v>
      </c>
      <c r="BR115" s="109"/>
      <c r="BS115" s="108">
        <v>5</v>
      </c>
      <c r="BT115" s="109"/>
      <c r="BU115" s="56" t="s">
        <v>22</v>
      </c>
      <c r="BV115" s="55">
        <v>60</v>
      </c>
      <c r="BW115" s="55">
        <v>2</v>
      </c>
      <c r="BX115" s="55" t="s">
        <v>15</v>
      </c>
      <c r="BY115" s="55">
        <v>5</v>
      </c>
      <c r="BZ115" s="55" t="s">
        <v>17</v>
      </c>
    </row>
    <row r="116" spans="1:78" ht="28.5" customHeight="1">
      <c r="A116" s="279">
        <v>35</v>
      </c>
      <c r="B116" s="351" t="s">
        <v>130</v>
      </c>
      <c r="C116" s="248"/>
      <c r="D116" s="282" t="s">
        <v>112</v>
      </c>
      <c r="E116" s="124">
        <f>G116+G117+Q116+Q117+Y116+Y117+AH116+AH117+AS116+AS117+BC116+BN116+BN117+BV116+BV117</f>
        <v>220</v>
      </c>
      <c r="F116" s="124">
        <f>J116+J117+S116+S117+AA116+AA117+AK116+AK117+AU116+AU117+BE116+BO116+BO117+BW116+BW117</f>
        <v>7.5</v>
      </c>
      <c r="G116" s="108">
        <v>30</v>
      </c>
      <c r="H116" s="174"/>
      <c r="I116" s="109"/>
      <c r="J116" s="108">
        <v>0</v>
      </c>
      <c r="K116" s="109"/>
      <c r="L116" s="375" t="s">
        <v>18</v>
      </c>
      <c r="M116" s="126">
        <v>300</v>
      </c>
      <c r="N116" s="147"/>
      <c r="O116" s="127"/>
      <c r="P116" s="149" t="s">
        <v>22</v>
      </c>
      <c r="Q116" s="108">
        <v>0</v>
      </c>
      <c r="R116" s="109"/>
      <c r="S116" s="108">
        <v>0</v>
      </c>
      <c r="T116" s="109"/>
      <c r="U116" s="108" t="s">
        <v>19</v>
      </c>
      <c r="V116" s="109"/>
      <c r="W116" s="56">
        <v>0</v>
      </c>
      <c r="X116" s="56" t="s">
        <v>19</v>
      </c>
      <c r="Y116" s="155">
        <v>10</v>
      </c>
      <c r="Z116" s="157"/>
      <c r="AA116" s="155">
        <v>3.5</v>
      </c>
      <c r="AB116" s="157"/>
      <c r="AC116" s="155" t="s">
        <v>15</v>
      </c>
      <c r="AD116" s="157"/>
      <c r="AE116" s="55">
        <v>5</v>
      </c>
      <c r="AF116" s="155" t="s">
        <v>22</v>
      </c>
      <c r="AG116" s="157"/>
      <c r="AH116" s="108">
        <v>0</v>
      </c>
      <c r="AI116" s="174"/>
      <c r="AJ116" s="109"/>
      <c r="AK116" s="108">
        <v>0</v>
      </c>
      <c r="AL116" s="109"/>
      <c r="AM116" s="56" t="s">
        <v>19</v>
      </c>
      <c r="AN116" s="108">
        <v>0</v>
      </c>
      <c r="AO116" s="174"/>
      <c r="AP116" s="109"/>
      <c r="AQ116" s="108" t="s">
        <v>19</v>
      </c>
      <c r="AR116" s="109"/>
      <c r="AS116" s="108">
        <v>0</v>
      </c>
      <c r="AT116" s="109"/>
      <c r="AU116" s="108">
        <v>0</v>
      </c>
      <c r="AV116" s="109"/>
      <c r="AW116" s="108" t="s">
        <v>19</v>
      </c>
      <c r="AX116" s="109"/>
      <c r="AY116" s="108">
        <v>0</v>
      </c>
      <c r="AZ116" s="109"/>
      <c r="BA116" s="154" t="s">
        <v>19</v>
      </c>
      <c r="BB116" s="154"/>
      <c r="BC116" s="118">
        <v>30</v>
      </c>
      <c r="BD116" s="119"/>
      <c r="BE116" s="118">
        <v>0</v>
      </c>
      <c r="BF116" s="122"/>
      <c r="BG116" s="119"/>
      <c r="BH116" s="124" t="s">
        <v>18</v>
      </c>
      <c r="BI116" s="118">
        <v>300</v>
      </c>
      <c r="BJ116" s="122"/>
      <c r="BK116" s="119"/>
      <c r="BL116" s="118" t="s">
        <v>22</v>
      </c>
      <c r="BM116" s="119"/>
      <c r="BN116" s="64">
        <v>0</v>
      </c>
      <c r="BO116" s="160">
        <v>0</v>
      </c>
      <c r="BP116" s="109"/>
      <c r="BQ116" s="160" t="s">
        <v>21</v>
      </c>
      <c r="BR116" s="109"/>
      <c r="BS116" s="160" t="s">
        <v>21</v>
      </c>
      <c r="BT116" s="109"/>
      <c r="BU116" s="64" t="s">
        <v>21</v>
      </c>
      <c r="BV116" s="55">
        <v>0</v>
      </c>
      <c r="BW116" s="55">
        <v>0</v>
      </c>
      <c r="BX116" s="55" t="s">
        <v>19</v>
      </c>
      <c r="BY116" s="55">
        <v>0</v>
      </c>
      <c r="BZ116" s="55" t="s">
        <v>19</v>
      </c>
    </row>
    <row r="117" spans="1:78" ht="32.25" customHeight="1">
      <c r="A117" s="280"/>
      <c r="B117" s="351" t="s">
        <v>131</v>
      </c>
      <c r="C117" s="248"/>
      <c r="D117" s="283"/>
      <c r="E117" s="125"/>
      <c r="F117" s="125"/>
      <c r="G117" s="108">
        <v>30</v>
      </c>
      <c r="H117" s="174"/>
      <c r="I117" s="109"/>
      <c r="J117" s="108">
        <v>0</v>
      </c>
      <c r="K117" s="109"/>
      <c r="L117" s="376"/>
      <c r="M117" s="128"/>
      <c r="N117" s="148"/>
      <c r="O117" s="129"/>
      <c r="P117" s="150"/>
      <c r="Q117" s="108">
        <v>0</v>
      </c>
      <c r="R117" s="109"/>
      <c r="S117" s="108">
        <v>0</v>
      </c>
      <c r="T117" s="109"/>
      <c r="U117" s="108" t="s">
        <v>19</v>
      </c>
      <c r="V117" s="109"/>
      <c r="W117" s="56">
        <v>0</v>
      </c>
      <c r="X117" s="56" t="s">
        <v>19</v>
      </c>
      <c r="Y117" s="353">
        <v>0</v>
      </c>
      <c r="Z117" s="157"/>
      <c r="AA117" s="353">
        <v>0</v>
      </c>
      <c r="AB117" s="157"/>
      <c r="AC117" s="353" t="s">
        <v>21</v>
      </c>
      <c r="AD117" s="157"/>
      <c r="AE117" s="65" t="s">
        <v>21</v>
      </c>
      <c r="AF117" s="353" t="s">
        <v>21</v>
      </c>
      <c r="AG117" s="157"/>
      <c r="AH117" s="108">
        <v>0</v>
      </c>
      <c r="AI117" s="174"/>
      <c r="AJ117" s="109"/>
      <c r="AK117" s="108">
        <v>0</v>
      </c>
      <c r="AL117" s="109"/>
      <c r="AM117" s="56" t="s">
        <v>19</v>
      </c>
      <c r="AN117" s="108">
        <v>0</v>
      </c>
      <c r="AO117" s="174"/>
      <c r="AP117" s="109"/>
      <c r="AQ117" s="108" t="s">
        <v>19</v>
      </c>
      <c r="AR117" s="109"/>
      <c r="AS117" s="108">
        <v>0</v>
      </c>
      <c r="AT117" s="109"/>
      <c r="AU117" s="108">
        <v>0</v>
      </c>
      <c r="AV117" s="109"/>
      <c r="AW117" s="108" t="s">
        <v>19</v>
      </c>
      <c r="AX117" s="109"/>
      <c r="AY117" s="108">
        <v>0</v>
      </c>
      <c r="AZ117" s="109"/>
      <c r="BA117" s="154" t="s">
        <v>19</v>
      </c>
      <c r="BB117" s="154"/>
      <c r="BC117" s="120"/>
      <c r="BD117" s="121"/>
      <c r="BE117" s="120"/>
      <c r="BF117" s="123"/>
      <c r="BG117" s="121"/>
      <c r="BH117" s="125"/>
      <c r="BI117" s="120"/>
      <c r="BJ117" s="123"/>
      <c r="BK117" s="121"/>
      <c r="BL117" s="120"/>
      <c r="BM117" s="121"/>
      <c r="BN117" s="56">
        <v>60</v>
      </c>
      <c r="BO117" s="108">
        <v>2</v>
      </c>
      <c r="BP117" s="109"/>
      <c r="BQ117" s="108" t="s">
        <v>15</v>
      </c>
      <c r="BR117" s="109"/>
      <c r="BS117" s="108">
        <v>5</v>
      </c>
      <c r="BT117" s="109"/>
      <c r="BU117" s="56" t="s">
        <v>22</v>
      </c>
      <c r="BV117" s="55">
        <v>60</v>
      </c>
      <c r="BW117" s="55">
        <v>2</v>
      </c>
      <c r="BX117" s="55" t="s">
        <v>15</v>
      </c>
      <c r="BY117" s="55">
        <v>5</v>
      </c>
      <c r="BZ117" s="55" t="s">
        <v>17</v>
      </c>
    </row>
    <row r="118" spans="1:78" ht="24" customHeight="1">
      <c r="A118" s="279">
        <v>36</v>
      </c>
      <c r="B118" s="236" t="s">
        <v>132</v>
      </c>
      <c r="C118" s="281"/>
      <c r="D118" s="282" t="s">
        <v>134</v>
      </c>
      <c r="E118" s="124">
        <f>G118+G119+Q118+Q119+Y118+Y119+AH118+AH119+AS118+AS119+BC118+BN118+BN119+BV118+BV119</f>
        <v>200</v>
      </c>
      <c r="F118" s="124">
        <f>J118+J119+S118+S119+AA118+AA119+AK118+AK119+AU118+AU119+BE118+BO118+BO119+BW118+BW119</f>
        <v>7.5</v>
      </c>
      <c r="G118" s="108">
        <v>30</v>
      </c>
      <c r="H118" s="174"/>
      <c r="I118" s="109"/>
      <c r="J118" s="126">
        <v>0</v>
      </c>
      <c r="K118" s="127"/>
      <c r="L118" s="149" t="s">
        <v>18</v>
      </c>
      <c r="M118" s="126">
        <v>300</v>
      </c>
      <c r="N118" s="147"/>
      <c r="O118" s="127"/>
      <c r="P118" s="149" t="s">
        <v>22</v>
      </c>
      <c r="Q118" s="108">
        <v>0</v>
      </c>
      <c r="R118" s="109"/>
      <c r="S118" s="108">
        <v>0</v>
      </c>
      <c r="T118" s="109"/>
      <c r="U118" s="108" t="s">
        <v>19</v>
      </c>
      <c r="V118" s="109"/>
      <c r="W118" s="56">
        <v>0</v>
      </c>
      <c r="X118" s="56" t="s">
        <v>19</v>
      </c>
      <c r="Y118" s="155">
        <v>10</v>
      </c>
      <c r="Z118" s="157"/>
      <c r="AA118" s="155">
        <v>3.5</v>
      </c>
      <c r="AB118" s="157"/>
      <c r="AC118" s="155" t="s">
        <v>15</v>
      </c>
      <c r="AD118" s="157"/>
      <c r="AE118" s="55">
        <v>5</v>
      </c>
      <c r="AF118" s="155" t="s">
        <v>22</v>
      </c>
      <c r="AG118" s="157"/>
      <c r="AH118" s="108">
        <v>0</v>
      </c>
      <c r="AI118" s="174"/>
      <c r="AJ118" s="109"/>
      <c r="AK118" s="108">
        <v>0</v>
      </c>
      <c r="AL118" s="109"/>
      <c r="AM118" s="56" t="s">
        <v>19</v>
      </c>
      <c r="AN118" s="108">
        <v>0</v>
      </c>
      <c r="AO118" s="174"/>
      <c r="AP118" s="109"/>
      <c r="AQ118" s="108" t="s">
        <v>19</v>
      </c>
      <c r="AR118" s="109"/>
      <c r="AS118" s="108">
        <v>0</v>
      </c>
      <c r="AT118" s="109"/>
      <c r="AU118" s="108">
        <v>0</v>
      </c>
      <c r="AV118" s="109"/>
      <c r="AW118" s="108" t="s">
        <v>19</v>
      </c>
      <c r="AX118" s="109"/>
      <c r="AY118" s="108">
        <v>0</v>
      </c>
      <c r="AZ118" s="109"/>
      <c r="BA118" s="154" t="s">
        <v>19</v>
      </c>
      <c r="BB118" s="154"/>
      <c r="BC118" s="118">
        <v>30</v>
      </c>
      <c r="BD118" s="119"/>
      <c r="BE118" s="118">
        <v>0</v>
      </c>
      <c r="BF118" s="122"/>
      <c r="BG118" s="119"/>
      <c r="BH118" s="124" t="s">
        <v>18</v>
      </c>
      <c r="BI118" s="118">
        <v>300</v>
      </c>
      <c r="BJ118" s="122"/>
      <c r="BK118" s="119"/>
      <c r="BL118" s="155">
        <v>0</v>
      </c>
      <c r="BM118" s="157"/>
      <c r="BN118" s="56">
        <v>0</v>
      </c>
      <c r="BO118" s="108">
        <v>0</v>
      </c>
      <c r="BP118" s="109"/>
      <c r="BQ118" s="108" t="s">
        <v>19</v>
      </c>
      <c r="BR118" s="109"/>
      <c r="BS118" s="108">
        <v>0</v>
      </c>
      <c r="BT118" s="109"/>
      <c r="BU118" s="56" t="s">
        <v>19</v>
      </c>
      <c r="BV118" s="55">
        <v>0</v>
      </c>
      <c r="BW118" s="55">
        <v>0</v>
      </c>
      <c r="BX118" s="55" t="s">
        <v>19</v>
      </c>
      <c r="BY118" s="55">
        <v>0</v>
      </c>
      <c r="BZ118" s="55" t="s">
        <v>19</v>
      </c>
    </row>
    <row r="119" spans="1:78" ht="32.25" customHeight="1">
      <c r="A119" s="280"/>
      <c r="B119" s="236" t="s">
        <v>133</v>
      </c>
      <c r="C119" s="281"/>
      <c r="D119" s="283"/>
      <c r="E119" s="125"/>
      <c r="F119" s="125"/>
      <c r="G119" s="108">
        <v>30</v>
      </c>
      <c r="H119" s="174"/>
      <c r="I119" s="109"/>
      <c r="J119" s="128"/>
      <c r="K119" s="129"/>
      <c r="L119" s="150"/>
      <c r="M119" s="128"/>
      <c r="N119" s="148"/>
      <c r="O119" s="129"/>
      <c r="P119" s="150"/>
      <c r="Q119" s="108">
        <v>0</v>
      </c>
      <c r="R119" s="109"/>
      <c r="S119" s="108">
        <v>0</v>
      </c>
      <c r="T119" s="109"/>
      <c r="U119" s="108" t="s">
        <v>19</v>
      </c>
      <c r="V119" s="109"/>
      <c r="W119" s="56">
        <v>0</v>
      </c>
      <c r="X119" s="56" t="s">
        <v>19</v>
      </c>
      <c r="Y119" s="155">
        <v>0</v>
      </c>
      <c r="Z119" s="157"/>
      <c r="AA119" s="155">
        <v>0</v>
      </c>
      <c r="AB119" s="157"/>
      <c r="AC119" s="155" t="s">
        <v>19</v>
      </c>
      <c r="AD119" s="157"/>
      <c r="AE119" s="55">
        <v>0</v>
      </c>
      <c r="AF119" s="155" t="s">
        <v>19</v>
      </c>
      <c r="AG119" s="157"/>
      <c r="AH119" s="108">
        <v>0</v>
      </c>
      <c r="AI119" s="174"/>
      <c r="AJ119" s="109"/>
      <c r="AK119" s="108">
        <v>0</v>
      </c>
      <c r="AL119" s="109"/>
      <c r="AM119" s="56" t="s">
        <v>19</v>
      </c>
      <c r="AN119" s="108">
        <v>0</v>
      </c>
      <c r="AO119" s="174"/>
      <c r="AP119" s="109"/>
      <c r="AQ119" s="108" t="s">
        <v>19</v>
      </c>
      <c r="AR119" s="109"/>
      <c r="AS119" s="108">
        <v>0</v>
      </c>
      <c r="AT119" s="109"/>
      <c r="AU119" s="108">
        <v>0</v>
      </c>
      <c r="AV119" s="109"/>
      <c r="AW119" s="108" t="s">
        <v>19</v>
      </c>
      <c r="AX119" s="109"/>
      <c r="AY119" s="108">
        <v>0</v>
      </c>
      <c r="AZ119" s="109"/>
      <c r="BA119" s="154" t="s">
        <v>19</v>
      </c>
      <c r="BB119" s="154"/>
      <c r="BC119" s="120"/>
      <c r="BD119" s="121"/>
      <c r="BE119" s="120"/>
      <c r="BF119" s="123"/>
      <c r="BG119" s="121"/>
      <c r="BH119" s="125"/>
      <c r="BI119" s="120"/>
      <c r="BJ119" s="123"/>
      <c r="BK119" s="121"/>
      <c r="BL119" s="155">
        <v>0</v>
      </c>
      <c r="BM119" s="157"/>
      <c r="BN119" s="56">
        <v>100</v>
      </c>
      <c r="BO119" s="108">
        <v>4</v>
      </c>
      <c r="BP119" s="109"/>
      <c r="BQ119" s="108" t="s">
        <v>15</v>
      </c>
      <c r="BR119" s="109"/>
      <c r="BS119" s="108">
        <v>5</v>
      </c>
      <c r="BT119" s="109"/>
      <c r="BU119" s="56" t="s">
        <v>22</v>
      </c>
      <c r="BV119" s="55">
        <v>0</v>
      </c>
      <c r="BW119" s="55">
        <v>0</v>
      </c>
      <c r="BX119" s="55" t="s">
        <v>19</v>
      </c>
      <c r="BY119" s="55">
        <v>0</v>
      </c>
      <c r="BZ119" s="55" t="s">
        <v>19</v>
      </c>
    </row>
    <row r="120" spans="1:78" ht="28.5" customHeight="1">
      <c r="A120" s="43">
        <v>37</v>
      </c>
      <c r="B120" s="236" t="s">
        <v>135</v>
      </c>
      <c r="C120" s="237"/>
      <c r="D120" s="282" t="s">
        <v>137</v>
      </c>
      <c r="E120" s="124">
        <f>G120+G121+Q120+Q121+Y120+Y121+AH120+AH121+AS120+AS121+BC120+BN120+BN121+BV120+BV121</f>
        <v>100</v>
      </c>
      <c r="F120" s="124">
        <f>J120+J121+S120+S121+AA120+AA121+AK120+AK121+AU120+AU121+BE120+BO120+BO121+BW120+BW121</f>
        <v>3</v>
      </c>
      <c r="G120" s="108">
        <v>15</v>
      </c>
      <c r="H120" s="174"/>
      <c r="I120" s="109"/>
      <c r="J120" s="66">
        <v>0</v>
      </c>
      <c r="K120" s="67">
        <f>SUM(J120)</f>
        <v>0</v>
      </c>
      <c r="L120" s="149" t="s">
        <v>18</v>
      </c>
      <c r="M120" s="126">
        <v>300</v>
      </c>
      <c r="N120" s="147"/>
      <c r="O120" s="127"/>
      <c r="P120" s="149" t="s">
        <v>22</v>
      </c>
      <c r="Q120" s="108">
        <v>0</v>
      </c>
      <c r="R120" s="109"/>
      <c r="S120" s="108">
        <v>0</v>
      </c>
      <c r="T120" s="109"/>
      <c r="U120" s="108" t="s">
        <v>19</v>
      </c>
      <c r="V120" s="109"/>
      <c r="W120" s="56">
        <v>0</v>
      </c>
      <c r="X120" s="56" t="s">
        <v>19</v>
      </c>
      <c r="Y120" s="155">
        <v>10</v>
      </c>
      <c r="Z120" s="157"/>
      <c r="AA120" s="155">
        <v>2</v>
      </c>
      <c r="AB120" s="157"/>
      <c r="AC120" s="155" t="s">
        <v>15</v>
      </c>
      <c r="AD120" s="157"/>
      <c r="AE120" s="55">
        <v>5</v>
      </c>
      <c r="AF120" s="155" t="s">
        <v>22</v>
      </c>
      <c r="AG120" s="157"/>
      <c r="AH120" s="108">
        <v>0</v>
      </c>
      <c r="AI120" s="174"/>
      <c r="AJ120" s="109"/>
      <c r="AK120" s="108">
        <v>0</v>
      </c>
      <c r="AL120" s="109"/>
      <c r="AM120" s="56" t="s">
        <v>19</v>
      </c>
      <c r="AN120" s="108">
        <v>0</v>
      </c>
      <c r="AO120" s="174"/>
      <c r="AP120" s="109"/>
      <c r="AQ120" s="108" t="s">
        <v>19</v>
      </c>
      <c r="AR120" s="109"/>
      <c r="AS120" s="108">
        <v>0</v>
      </c>
      <c r="AT120" s="109"/>
      <c r="AU120" s="108">
        <v>0</v>
      </c>
      <c r="AV120" s="109"/>
      <c r="AW120" s="108" t="s">
        <v>19</v>
      </c>
      <c r="AX120" s="109"/>
      <c r="AY120" s="108">
        <v>0</v>
      </c>
      <c r="AZ120" s="109"/>
      <c r="BA120" s="154" t="s">
        <v>19</v>
      </c>
      <c r="BB120" s="154"/>
      <c r="BC120" s="118">
        <v>20</v>
      </c>
      <c r="BD120" s="119"/>
      <c r="BE120" s="118">
        <v>0</v>
      </c>
      <c r="BF120" s="122"/>
      <c r="BG120" s="119"/>
      <c r="BH120" s="124" t="s">
        <v>18</v>
      </c>
      <c r="BI120" s="118">
        <v>300</v>
      </c>
      <c r="BJ120" s="122"/>
      <c r="BK120" s="119"/>
      <c r="BL120" s="118" t="s">
        <v>22</v>
      </c>
      <c r="BM120" s="119"/>
      <c r="BN120" s="56">
        <v>0</v>
      </c>
      <c r="BO120" s="108">
        <v>0</v>
      </c>
      <c r="BP120" s="109"/>
      <c r="BQ120" s="108">
        <v>0</v>
      </c>
      <c r="BR120" s="109"/>
      <c r="BS120" s="108">
        <v>0</v>
      </c>
      <c r="BT120" s="109"/>
      <c r="BU120" s="56">
        <v>0</v>
      </c>
      <c r="BV120" s="55">
        <v>0</v>
      </c>
      <c r="BW120" s="55">
        <v>0</v>
      </c>
      <c r="BX120" s="55" t="s">
        <v>19</v>
      </c>
      <c r="BY120" s="55">
        <v>0</v>
      </c>
      <c r="BZ120" s="55" t="s">
        <v>19</v>
      </c>
    </row>
    <row r="121" spans="1:78" ht="28.5" customHeight="1">
      <c r="A121" s="43">
        <v>38</v>
      </c>
      <c r="B121" s="236" t="s">
        <v>136</v>
      </c>
      <c r="C121" s="237"/>
      <c r="D121" s="283"/>
      <c r="E121" s="125"/>
      <c r="F121" s="125"/>
      <c r="G121" s="108">
        <v>15</v>
      </c>
      <c r="H121" s="174"/>
      <c r="I121" s="109"/>
      <c r="J121" s="66">
        <v>0</v>
      </c>
      <c r="K121" s="67">
        <f>SUM(J121)</f>
        <v>0</v>
      </c>
      <c r="L121" s="150"/>
      <c r="M121" s="128"/>
      <c r="N121" s="148"/>
      <c r="O121" s="129"/>
      <c r="P121" s="150"/>
      <c r="Q121" s="108">
        <v>0</v>
      </c>
      <c r="R121" s="109"/>
      <c r="S121" s="108">
        <v>0</v>
      </c>
      <c r="T121" s="109"/>
      <c r="U121" s="108" t="s">
        <v>19</v>
      </c>
      <c r="V121" s="109"/>
      <c r="W121" s="56">
        <v>0</v>
      </c>
      <c r="X121" s="56" t="s">
        <v>19</v>
      </c>
      <c r="Y121" s="155">
        <v>0</v>
      </c>
      <c r="Z121" s="157"/>
      <c r="AA121" s="155">
        <v>0</v>
      </c>
      <c r="AB121" s="157"/>
      <c r="AC121" s="155" t="s">
        <v>19</v>
      </c>
      <c r="AD121" s="157"/>
      <c r="AE121" s="55">
        <v>0</v>
      </c>
      <c r="AF121" s="155" t="s">
        <v>19</v>
      </c>
      <c r="AG121" s="157"/>
      <c r="AH121" s="108">
        <v>0</v>
      </c>
      <c r="AI121" s="174"/>
      <c r="AJ121" s="109"/>
      <c r="AK121" s="108">
        <v>0</v>
      </c>
      <c r="AL121" s="109"/>
      <c r="AM121" s="56" t="s">
        <v>19</v>
      </c>
      <c r="AN121" s="108">
        <v>0</v>
      </c>
      <c r="AO121" s="174"/>
      <c r="AP121" s="109"/>
      <c r="AQ121" s="108" t="s">
        <v>19</v>
      </c>
      <c r="AR121" s="109"/>
      <c r="AS121" s="108">
        <v>0</v>
      </c>
      <c r="AT121" s="109"/>
      <c r="AU121" s="108">
        <v>0</v>
      </c>
      <c r="AV121" s="109"/>
      <c r="AW121" s="108" t="s">
        <v>19</v>
      </c>
      <c r="AX121" s="109"/>
      <c r="AY121" s="108">
        <v>0</v>
      </c>
      <c r="AZ121" s="109"/>
      <c r="BA121" s="154" t="s">
        <v>19</v>
      </c>
      <c r="BB121" s="154"/>
      <c r="BC121" s="120"/>
      <c r="BD121" s="121"/>
      <c r="BE121" s="120"/>
      <c r="BF121" s="123"/>
      <c r="BG121" s="121"/>
      <c r="BH121" s="125"/>
      <c r="BI121" s="120"/>
      <c r="BJ121" s="123"/>
      <c r="BK121" s="121"/>
      <c r="BL121" s="120"/>
      <c r="BM121" s="121"/>
      <c r="BN121" s="56">
        <v>40</v>
      </c>
      <c r="BO121" s="108">
        <v>1</v>
      </c>
      <c r="BP121" s="109"/>
      <c r="BQ121" s="108" t="s">
        <v>15</v>
      </c>
      <c r="BR121" s="109"/>
      <c r="BS121" s="108">
        <v>5</v>
      </c>
      <c r="BT121" s="109"/>
      <c r="BU121" s="56" t="s">
        <v>22</v>
      </c>
      <c r="BV121" s="55">
        <v>0</v>
      </c>
      <c r="BW121" s="55">
        <v>0</v>
      </c>
      <c r="BX121" s="55" t="s">
        <v>19</v>
      </c>
      <c r="BY121" s="55">
        <v>0</v>
      </c>
      <c r="BZ121" s="55" t="s">
        <v>19</v>
      </c>
    </row>
    <row r="122" spans="1:78" ht="27" customHeight="1">
      <c r="A122" s="215" t="s">
        <v>120</v>
      </c>
      <c r="B122" s="216"/>
      <c r="C122" s="216"/>
      <c r="D122" s="217"/>
      <c r="E122" s="57">
        <f>SUM(E113:E121)</f>
        <v>770</v>
      </c>
      <c r="F122" s="57">
        <f>SUM(F113:F121)</f>
        <v>26.5</v>
      </c>
      <c r="G122" s="151">
        <f>SUM(G113:G121)</f>
        <v>210</v>
      </c>
      <c r="H122" s="153"/>
      <c r="I122" s="152"/>
      <c r="J122" s="151">
        <f>SUM(J113:J121)</f>
        <v>0</v>
      </c>
      <c r="K122" s="152"/>
      <c r="L122" s="58" t="s">
        <v>180</v>
      </c>
      <c r="M122" s="151" t="s">
        <v>23</v>
      </c>
      <c r="N122" s="153"/>
      <c r="O122" s="152"/>
      <c r="P122" s="58" t="s">
        <v>180</v>
      </c>
      <c r="Q122" s="151">
        <f>SUM(Q113:Q121)</f>
        <v>0</v>
      </c>
      <c r="R122" s="152"/>
      <c r="S122" s="151">
        <f>SUM(S113:S121)</f>
        <v>0</v>
      </c>
      <c r="T122" s="152"/>
      <c r="U122" s="151" t="s">
        <v>180</v>
      </c>
      <c r="V122" s="152"/>
      <c r="W122" s="58" t="s">
        <v>23</v>
      </c>
      <c r="X122" s="58" t="s">
        <v>180</v>
      </c>
      <c r="Y122" s="158">
        <f>SUM(Y113:Y121)</f>
        <v>50</v>
      </c>
      <c r="Z122" s="159"/>
      <c r="AA122" s="158">
        <f>SUM(AA113:AA121)</f>
        <v>13.5</v>
      </c>
      <c r="AB122" s="159"/>
      <c r="AC122" s="158" t="s">
        <v>180</v>
      </c>
      <c r="AD122" s="159"/>
      <c r="AE122" s="57" t="s">
        <v>25</v>
      </c>
      <c r="AF122" s="158" t="s">
        <v>180</v>
      </c>
      <c r="AG122" s="159"/>
      <c r="AH122" s="151">
        <f>SUM(AH113:AH121)</f>
        <v>0</v>
      </c>
      <c r="AI122" s="153"/>
      <c r="AJ122" s="152"/>
      <c r="AK122" s="151">
        <f>SUM(AK113:AK121)</f>
        <v>0</v>
      </c>
      <c r="AL122" s="152"/>
      <c r="AM122" s="58" t="s">
        <v>180</v>
      </c>
      <c r="AN122" s="151" t="s">
        <v>23</v>
      </c>
      <c r="AO122" s="153"/>
      <c r="AP122" s="152"/>
      <c r="AQ122" s="151" t="s">
        <v>180</v>
      </c>
      <c r="AR122" s="152"/>
      <c r="AS122" s="151">
        <f>SUM(AS113:AS121)</f>
        <v>0</v>
      </c>
      <c r="AT122" s="152"/>
      <c r="AU122" s="151">
        <f>SUM(AU113:AU121)</f>
        <v>0</v>
      </c>
      <c r="AV122" s="152"/>
      <c r="AW122" s="151" t="s">
        <v>180</v>
      </c>
      <c r="AX122" s="152"/>
      <c r="AY122" s="151" t="s">
        <v>23</v>
      </c>
      <c r="AZ122" s="152"/>
      <c r="BA122" s="334" t="s">
        <v>180</v>
      </c>
      <c r="BB122" s="334"/>
      <c r="BC122" s="158">
        <f>SUM(BC113:BC121)</f>
        <v>130</v>
      </c>
      <c r="BD122" s="159"/>
      <c r="BE122" s="158">
        <f>SUM(BE113:BE121)</f>
        <v>0</v>
      </c>
      <c r="BF122" s="224"/>
      <c r="BG122" s="159"/>
      <c r="BH122" s="57" t="s">
        <v>180</v>
      </c>
      <c r="BI122" s="158" t="s">
        <v>23</v>
      </c>
      <c r="BJ122" s="224"/>
      <c r="BK122" s="159"/>
      <c r="BL122" s="158" t="s">
        <v>180</v>
      </c>
      <c r="BM122" s="159"/>
      <c r="BN122" s="58">
        <f>SUM(BN113:BN121)</f>
        <v>260</v>
      </c>
      <c r="BO122" s="151">
        <f>SUM(BO113:BO121)</f>
        <v>9</v>
      </c>
      <c r="BP122" s="152"/>
      <c r="BQ122" s="151" t="s">
        <v>180</v>
      </c>
      <c r="BR122" s="152"/>
      <c r="BS122" s="151" t="s">
        <v>23</v>
      </c>
      <c r="BT122" s="152"/>
      <c r="BU122" s="58" t="s">
        <v>180</v>
      </c>
      <c r="BV122" s="57">
        <f>SUM(BV113:BV121)</f>
        <v>120</v>
      </c>
      <c r="BW122" s="57">
        <f>SUM(BW113:BW121)</f>
        <v>4</v>
      </c>
      <c r="BX122" s="57" t="s">
        <v>180</v>
      </c>
      <c r="BY122" s="57" t="s">
        <v>23</v>
      </c>
      <c r="BZ122" s="57" t="s">
        <v>180</v>
      </c>
    </row>
    <row r="123" spans="1:78" ht="28.5" customHeight="1">
      <c r="A123" s="209" t="s">
        <v>138</v>
      </c>
      <c r="B123" s="210"/>
      <c r="C123" s="210"/>
      <c r="D123" s="211"/>
      <c r="E123" s="61">
        <f>E108+E111+E122</f>
        <v>830</v>
      </c>
      <c r="F123" s="61">
        <f>F108+F111+F122</f>
        <v>28.5</v>
      </c>
      <c r="G123" s="275">
        <f>G108+G111+G122</f>
        <v>210</v>
      </c>
      <c r="H123" s="338"/>
      <c r="I123" s="276"/>
      <c r="J123" s="275">
        <f>J108+J111+J122</f>
        <v>0</v>
      </c>
      <c r="K123" s="276"/>
      <c r="L123" s="60" t="s">
        <v>180</v>
      </c>
      <c r="M123" s="68" t="s">
        <v>23</v>
      </c>
      <c r="N123" s="69"/>
      <c r="O123" s="70"/>
      <c r="P123" s="58" t="s">
        <v>180</v>
      </c>
      <c r="Q123" s="275">
        <f>Q108+Q111+Q122</f>
        <v>0</v>
      </c>
      <c r="R123" s="276"/>
      <c r="S123" s="275">
        <f>S108+S111+S122</f>
        <v>0</v>
      </c>
      <c r="T123" s="276"/>
      <c r="U123" s="275" t="s">
        <v>180</v>
      </c>
      <c r="V123" s="276"/>
      <c r="W123" s="60" t="s">
        <v>23</v>
      </c>
      <c r="X123" s="58" t="s">
        <v>180</v>
      </c>
      <c r="Y123" s="275">
        <f>Y108+Y111+Y122</f>
        <v>95</v>
      </c>
      <c r="Z123" s="276"/>
      <c r="AA123" s="275">
        <f>AA108+AA111+AA122</f>
        <v>15.5</v>
      </c>
      <c r="AB123" s="276"/>
      <c r="AC123" s="275" t="s">
        <v>180</v>
      </c>
      <c r="AD123" s="276"/>
      <c r="AE123" s="60" t="s">
        <v>23</v>
      </c>
      <c r="AF123" s="151" t="s">
        <v>180</v>
      </c>
      <c r="AG123" s="152"/>
      <c r="AH123" s="275">
        <f>AH108+AH111+AH122</f>
        <v>15</v>
      </c>
      <c r="AI123" s="338"/>
      <c r="AJ123" s="276"/>
      <c r="AK123" s="275">
        <f>AK108+AK111+AK122</f>
        <v>0</v>
      </c>
      <c r="AL123" s="276"/>
      <c r="AM123" s="60" t="s">
        <v>180</v>
      </c>
      <c r="AN123" s="275" t="s">
        <v>23</v>
      </c>
      <c r="AO123" s="338"/>
      <c r="AP123" s="276"/>
      <c r="AQ123" s="151" t="s">
        <v>180</v>
      </c>
      <c r="AR123" s="152"/>
      <c r="AS123" s="275">
        <f>AS108+AS111+AS122</f>
        <v>0</v>
      </c>
      <c r="AT123" s="276"/>
      <c r="AU123" s="275">
        <f>AU108+AU111+AU122</f>
        <v>0</v>
      </c>
      <c r="AV123" s="276"/>
      <c r="AW123" s="275" t="s">
        <v>180</v>
      </c>
      <c r="AX123" s="276"/>
      <c r="AY123" s="275" t="s">
        <v>23</v>
      </c>
      <c r="AZ123" s="276"/>
      <c r="BA123" s="334" t="s">
        <v>180</v>
      </c>
      <c r="BB123" s="334"/>
      <c r="BC123" s="275">
        <f>BC108+BC111+BC122</f>
        <v>130</v>
      </c>
      <c r="BD123" s="276"/>
      <c r="BE123" s="275">
        <f>BE108+BE111+BE122</f>
        <v>0</v>
      </c>
      <c r="BF123" s="338"/>
      <c r="BG123" s="276"/>
      <c r="BH123" s="60" t="s">
        <v>180</v>
      </c>
      <c r="BI123" s="275" t="s">
        <v>23</v>
      </c>
      <c r="BJ123" s="338"/>
      <c r="BK123" s="276"/>
      <c r="BL123" s="151" t="s">
        <v>180</v>
      </c>
      <c r="BM123" s="152"/>
      <c r="BN123" s="60">
        <f>BN108+BN111+BN122</f>
        <v>260</v>
      </c>
      <c r="BO123" s="275">
        <f>BO108+BO111+BO122</f>
        <v>9</v>
      </c>
      <c r="BP123" s="276"/>
      <c r="BQ123" s="275" t="s">
        <v>180</v>
      </c>
      <c r="BR123" s="276"/>
      <c r="BS123" s="275" t="s">
        <v>23</v>
      </c>
      <c r="BT123" s="276"/>
      <c r="BU123" s="58" t="s">
        <v>180</v>
      </c>
      <c r="BV123" s="60">
        <f>BV108+BV111+BV122</f>
        <v>120</v>
      </c>
      <c r="BW123" s="60">
        <f>BW108+BW111+BW122</f>
        <v>4</v>
      </c>
      <c r="BX123" s="60" t="s">
        <v>180</v>
      </c>
      <c r="BY123" s="60" t="s">
        <v>23</v>
      </c>
      <c r="BZ123" s="58" t="s">
        <v>180</v>
      </c>
    </row>
    <row r="124" spans="1:78" ht="13.35" customHeight="1">
      <c r="A124" s="212"/>
      <c r="B124" s="213"/>
      <c r="C124" s="213"/>
      <c r="D124" s="214"/>
      <c r="E124" s="191" t="s">
        <v>139</v>
      </c>
      <c r="F124" s="192"/>
      <c r="G124" s="192"/>
      <c r="H124" s="192"/>
      <c r="I124" s="192"/>
      <c r="J124" s="192"/>
      <c r="K124" s="192"/>
      <c r="L124" s="192"/>
      <c r="M124" s="193">
        <v>1</v>
      </c>
      <c r="N124" s="193"/>
      <c r="O124" s="193"/>
      <c r="P124" s="194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>
        <v>5</v>
      </c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</row>
    <row r="125" spans="1:78" ht="11.25" customHeight="1">
      <c r="A125" s="195" t="s">
        <v>82</v>
      </c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K125" s="196"/>
      <c r="AL125" s="196"/>
      <c r="AM125" s="196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6"/>
      <c r="AY125" s="196"/>
      <c r="AZ125" s="196"/>
      <c r="BA125" s="196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6"/>
      <c r="BM125" s="196"/>
      <c r="BN125" s="196"/>
      <c r="BO125" s="196"/>
      <c r="BP125" s="196"/>
      <c r="BQ125" s="196"/>
      <c r="BR125" s="196"/>
      <c r="BS125" s="196"/>
      <c r="BT125" s="196"/>
      <c r="BU125" s="196"/>
      <c r="BV125" s="196"/>
      <c r="BW125" s="196"/>
      <c r="BX125" s="196"/>
      <c r="BY125" s="196"/>
      <c r="BZ125" s="197"/>
    </row>
    <row r="126" spans="1:78" ht="28.5" customHeight="1">
      <c r="A126" s="72">
        <v>39</v>
      </c>
      <c r="B126" s="354" t="s">
        <v>140</v>
      </c>
      <c r="C126" s="355"/>
      <c r="D126" s="45" t="s">
        <v>141</v>
      </c>
      <c r="E126" s="55">
        <f>G126+Q126+Y126+AH126+AS126+BC126+BN126+BV126</f>
        <v>30</v>
      </c>
      <c r="F126" s="55">
        <f>J126+S126+AA126+AK126+AU126+BE126+BO126+BW126</f>
        <v>0</v>
      </c>
      <c r="G126" s="108">
        <v>0</v>
      </c>
      <c r="H126" s="174"/>
      <c r="I126" s="109"/>
      <c r="J126" s="108">
        <v>0</v>
      </c>
      <c r="K126" s="109"/>
      <c r="L126" s="56" t="s">
        <v>19</v>
      </c>
      <c r="M126" s="108">
        <v>0</v>
      </c>
      <c r="N126" s="174"/>
      <c r="O126" s="109"/>
      <c r="P126" s="56" t="s">
        <v>19</v>
      </c>
      <c r="Q126" s="108">
        <v>0</v>
      </c>
      <c r="R126" s="109"/>
      <c r="S126" s="108">
        <v>0</v>
      </c>
      <c r="T126" s="109"/>
      <c r="U126" s="108" t="s">
        <v>19</v>
      </c>
      <c r="V126" s="109"/>
      <c r="W126" s="56">
        <v>0</v>
      </c>
      <c r="X126" s="56" t="s">
        <v>19</v>
      </c>
      <c r="Y126" s="155">
        <v>30</v>
      </c>
      <c r="Z126" s="157"/>
      <c r="AA126" s="155">
        <v>0</v>
      </c>
      <c r="AB126" s="157"/>
      <c r="AC126" s="155" t="s">
        <v>18</v>
      </c>
      <c r="AD126" s="157"/>
      <c r="AE126" s="55">
        <v>20</v>
      </c>
      <c r="AF126" s="155" t="s">
        <v>17</v>
      </c>
      <c r="AG126" s="157"/>
      <c r="AH126" s="108">
        <v>0</v>
      </c>
      <c r="AI126" s="174"/>
      <c r="AJ126" s="109"/>
      <c r="AK126" s="108">
        <v>0</v>
      </c>
      <c r="AL126" s="109"/>
      <c r="AM126" s="56" t="s">
        <v>19</v>
      </c>
      <c r="AN126" s="108">
        <v>0</v>
      </c>
      <c r="AO126" s="174"/>
      <c r="AP126" s="109"/>
      <c r="AQ126" s="108" t="s">
        <v>19</v>
      </c>
      <c r="AR126" s="109"/>
      <c r="AS126" s="108">
        <v>0</v>
      </c>
      <c r="AT126" s="109"/>
      <c r="AU126" s="108">
        <v>0</v>
      </c>
      <c r="AV126" s="109"/>
      <c r="AW126" s="108" t="s">
        <v>19</v>
      </c>
      <c r="AX126" s="109"/>
      <c r="AY126" s="108">
        <v>0</v>
      </c>
      <c r="AZ126" s="109"/>
      <c r="BA126" s="154" t="s">
        <v>19</v>
      </c>
      <c r="BB126" s="154"/>
      <c r="BC126" s="155">
        <v>0</v>
      </c>
      <c r="BD126" s="157"/>
      <c r="BE126" s="155">
        <v>0</v>
      </c>
      <c r="BF126" s="156"/>
      <c r="BG126" s="157"/>
      <c r="BH126" s="55" t="s">
        <v>19</v>
      </c>
      <c r="BI126" s="155">
        <v>0</v>
      </c>
      <c r="BJ126" s="156"/>
      <c r="BK126" s="157"/>
      <c r="BL126" s="155" t="s">
        <v>19</v>
      </c>
      <c r="BM126" s="157"/>
      <c r="BN126" s="56">
        <v>0</v>
      </c>
      <c r="BO126" s="108">
        <v>0</v>
      </c>
      <c r="BP126" s="109"/>
      <c r="BQ126" s="108" t="s">
        <v>19</v>
      </c>
      <c r="BR126" s="109"/>
      <c r="BS126" s="108">
        <v>0</v>
      </c>
      <c r="BT126" s="109"/>
      <c r="BU126" s="56" t="s">
        <v>19</v>
      </c>
      <c r="BV126" s="55">
        <v>0</v>
      </c>
      <c r="BW126" s="55">
        <v>0</v>
      </c>
      <c r="BX126" s="55" t="s">
        <v>19</v>
      </c>
      <c r="BY126" s="55">
        <v>0</v>
      </c>
      <c r="BZ126" s="55" t="s">
        <v>19</v>
      </c>
    </row>
    <row r="127" spans="1:78" ht="21.75" customHeight="1">
      <c r="A127" s="215" t="s">
        <v>85</v>
      </c>
      <c r="B127" s="216"/>
      <c r="C127" s="216"/>
      <c r="D127" s="217"/>
      <c r="E127" s="57">
        <f>SUM(E126)</f>
        <v>30</v>
      </c>
      <c r="F127" s="57">
        <f>SUM(F126)</f>
        <v>0</v>
      </c>
      <c r="G127" s="151">
        <f>SUM(G126)</f>
        <v>0</v>
      </c>
      <c r="H127" s="153"/>
      <c r="I127" s="152"/>
      <c r="J127" s="151">
        <f>SUM(J126)</f>
        <v>0</v>
      </c>
      <c r="K127" s="152"/>
      <c r="L127" s="58" t="s">
        <v>180</v>
      </c>
      <c r="M127" s="151" t="s">
        <v>23</v>
      </c>
      <c r="N127" s="153"/>
      <c r="O127" s="152"/>
      <c r="P127" s="58" t="s">
        <v>180</v>
      </c>
      <c r="Q127" s="151">
        <f>SUM(Q126)</f>
        <v>0</v>
      </c>
      <c r="R127" s="152"/>
      <c r="S127" s="151">
        <f>SUM(S126)</f>
        <v>0</v>
      </c>
      <c r="T127" s="152"/>
      <c r="U127" s="151" t="s">
        <v>180</v>
      </c>
      <c r="V127" s="152"/>
      <c r="W127" s="58" t="s">
        <v>23</v>
      </c>
      <c r="X127" s="58" t="s">
        <v>180</v>
      </c>
      <c r="Y127" s="158">
        <f>SUM(Y126)</f>
        <v>30</v>
      </c>
      <c r="Z127" s="159"/>
      <c r="AA127" s="158">
        <f>SUM(AA126)</f>
        <v>0</v>
      </c>
      <c r="AB127" s="159"/>
      <c r="AC127" s="158" t="s">
        <v>180</v>
      </c>
      <c r="AD127" s="159"/>
      <c r="AE127" s="57" t="s">
        <v>23</v>
      </c>
      <c r="AF127" s="158" t="s">
        <v>180</v>
      </c>
      <c r="AG127" s="159"/>
      <c r="AH127" s="151">
        <f>SUM(AH126)</f>
        <v>0</v>
      </c>
      <c r="AI127" s="153"/>
      <c r="AJ127" s="152"/>
      <c r="AK127" s="151">
        <f>SUM(AK126)</f>
        <v>0</v>
      </c>
      <c r="AL127" s="152"/>
      <c r="AM127" s="58" t="s">
        <v>180</v>
      </c>
      <c r="AN127" s="151" t="s">
        <v>23</v>
      </c>
      <c r="AO127" s="153"/>
      <c r="AP127" s="152"/>
      <c r="AQ127" s="151" t="s">
        <v>180</v>
      </c>
      <c r="AR127" s="152"/>
      <c r="AS127" s="151">
        <f>SUM(AS126)</f>
        <v>0</v>
      </c>
      <c r="AT127" s="152"/>
      <c r="AU127" s="151">
        <f>SUM(AU126)</f>
        <v>0</v>
      </c>
      <c r="AV127" s="152"/>
      <c r="AW127" s="151" t="s">
        <v>180</v>
      </c>
      <c r="AX127" s="152"/>
      <c r="AY127" s="151" t="s">
        <v>23</v>
      </c>
      <c r="AZ127" s="152"/>
      <c r="BA127" s="334" t="s">
        <v>180</v>
      </c>
      <c r="BB127" s="334"/>
      <c r="BC127" s="158">
        <f>SUM(BC126)</f>
        <v>0</v>
      </c>
      <c r="BD127" s="159"/>
      <c r="BE127" s="158">
        <f>SUM(BE126)</f>
        <v>0</v>
      </c>
      <c r="BF127" s="224"/>
      <c r="BG127" s="159"/>
      <c r="BH127" s="57" t="s">
        <v>180</v>
      </c>
      <c r="BI127" s="158" t="s">
        <v>23</v>
      </c>
      <c r="BJ127" s="224"/>
      <c r="BK127" s="159"/>
      <c r="BL127" s="158" t="s">
        <v>180</v>
      </c>
      <c r="BM127" s="159"/>
      <c r="BN127" s="58">
        <f>SUM(BN126)</f>
        <v>0</v>
      </c>
      <c r="BO127" s="151">
        <f>SUM(BO126)</f>
        <v>0</v>
      </c>
      <c r="BP127" s="152"/>
      <c r="BQ127" s="151" t="s">
        <v>180</v>
      </c>
      <c r="BR127" s="152"/>
      <c r="BS127" s="151" t="s">
        <v>23</v>
      </c>
      <c r="BT127" s="152"/>
      <c r="BU127" s="58" t="s">
        <v>180</v>
      </c>
      <c r="BV127" s="57">
        <f>SUM(BV126)</f>
        <v>0</v>
      </c>
      <c r="BW127" s="57">
        <f>SUM(BW126)</f>
        <v>0</v>
      </c>
      <c r="BX127" s="57" t="s">
        <v>180</v>
      </c>
      <c r="BY127" s="57" t="s">
        <v>23</v>
      </c>
      <c r="BZ127" s="57" t="s">
        <v>180</v>
      </c>
    </row>
    <row r="128" spans="1:78" ht="13.5" customHeight="1">
      <c r="A128" s="110" t="s">
        <v>195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1"/>
      <c r="BH128" s="111"/>
      <c r="BI128" s="111"/>
      <c r="BJ128" s="111"/>
      <c r="BK128" s="111"/>
      <c r="BL128" s="111"/>
      <c r="BM128" s="111"/>
      <c r="BN128" s="111"/>
      <c r="BO128" s="111"/>
      <c r="BP128" s="111"/>
      <c r="BQ128" s="111"/>
      <c r="BR128" s="111"/>
      <c r="BS128" s="111"/>
      <c r="BT128" s="111"/>
      <c r="BU128" s="111"/>
      <c r="BV128" s="111"/>
      <c r="BW128" s="111"/>
      <c r="BX128" s="111"/>
      <c r="BY128" s="111"/>
      <c r="BZ128" s="112"/>
    </row>
    <row r="129" spans="1:78" ht="30.6" customHeight="1">
      <c r="A129" s="10"/>
      <c r="B129" s="113" t="s">
        <v>197</v>
      </c>
      <c r="C129" s="114"/>
      <c r="D129" s="2" t="s">
        <v>198</v>
      </c>
      <c r="E129" s="97">
        <v>30</v>
      </c>
      <c r="F129" s="97">
        <v>1</v>
      </c>
      <c r="G129" s="115" t="s">
        <v>196</v>
      </c>
      <c r="H129" s="116"/>
      <c r="I129" s="117"/>
      <c r="J129" s="97">
        <v>0</v>
      </c>
      <c r="K129" s="115">
        <v>0</v>
      </c>
      <c r="L129" s="117"/>
      <c r="M129" s="96">
        <v>0</v>
      </c>
      <c r="N129" s="115">
        <v>0</v>
      </c>
      <c r="O129" s="116"/>
      <c r="P129" s="117"/>
      <c r="Q129" s="115">
        <v>0</v>
      </c>
      <c r="R129" s="117">
        <v>0</v>
      </c>
      <c r="S129" s="96">
        <v>0</v>
      </c>
      <c r="T129" s="115">
        <v>0</v>
      </c>
      <c r="U129" s="117"/>
      <c r="V129" s="115">
        <v>0</v>
      </c>
      <c r="W129" s="117"/>
      <c r="X129" s="96">
        <v>0</v>
      </c>
      <c r="Y129" s="386">
        <v>30</v>
      </c>
      <c r="Z129" s="387"/>
      <c r="AA129" s="386">
        <v>1</v>
      </c>
      <c r="AB129" s="387"/>
      <c r="AC129" s="386" t="s">
        <v>18</v>
      </c>
      <c r="AD129" s="387"/>
      <c r="AE129" s="97">
        <v>10</v>
      </c>
      <c r="AF129" s="386" t="s">
        <v>22</v>
      </c>
      <c r="AG129" s="387"/>
      <c r="AH129" s="115">
        <v>0</v>
      </c>
      <c r="AI129" s="116"/>
      <c r="AJ129" s="117"/>
      <c r="AK129" s="115">
        <v>0</v>
      </c>
      <c r="AL129" s="117"/>
      <c r="AM129" s="96">
        <v>0</v>
      </c>
      <c r="AN129" s="115">
        <v>0</v>
      </c>
      <c r="AO129" s="116"/>
      <c r="AP129" s="117"/>
      <c r="AQ129" s="115">
        <v>0</v>
      </c>
      <c r="AR129" s="117"/>
      <c r="AS129" s="115">
        <v>0</v>
      </c>
      <c r="AT129" s="117"/>
      <c r="AU129" s="115">
        <v>0</v>
      </c>
      <c r="AV129" s="117"/>
      <c r="AW129" s="115">
        <v>0</v>
      </c>
      <c r="AX129" s="117"/>
      <c r="AY129" s="115">
        <v>0</v>
      </c>
      <c r="AZ129" s="117"/>
      <c r="BA129" s="459">
        <v>0</v>
      </c>
      <c r="BB129" s="459"/>
      <c r="BC129" s="386">
        <v>0</v>
      </c>
      <c r="BD129" s="387"/>
      <c r="BE129" s="386">
        <v>0</v>
      </c>
      <c r="BF129" s="460"/>
      <c r="BG129" s="387"/>
      <c r="BH129" s="97">
        <v>0</v>
      </c>
      <c r="BI129" s="386">
        <v>0</v>
      </c>
      <c r="BJ129" s="460"/>
      <c r="BK129" s="387"/>
      <c r="BL129" s="386">
        <v>0</v>
      </c>
      <c r="BM129" s="387"/>
      <c r="BN129" s="115">
        <v>0</v>
      </c>
      <c r="BO129" s="117"/>
      <c r="BP129" s="115">
        <v>0</v>
      </c>
      <c r="BQ129" s="117"/>
      <c r="BR129" s="115">
        <v>0</v>
      </c>
      <c r="BS129" s="117"/>
      <c r="BT129" s="96">
        <v>0</v>
      </c>
      <c r="BU129" s="96">
        <v>0</v>
      </c>
      <c r="BV129" s="96">
        <v>0</v>
      </c>
      <c r="BW129" s="97">
        <v>0</v>
      </c>
      <c r="BX129" s="97">
        <v>0</v>
      </c>
      <c r="BY129" s="97">
        <v>0</v>
      </c>
      <c r="BZ129" s="97">
        <v>0</v>
      </c>
    </row>
    <row r="130" spans="1:78" ht="21.9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3"/>
      <c r="AY130" s="73"/>
      <c r="AZ130" s="73"/>
      <c r="BA130" s="73"/>
      <c r="BB130" s="73"/>
      <c r="BC130" s="73"/>
      <c r="BD130" s="73"/>
      <c r="BE130" s="73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  <c r="BX130" s="71"/>
      <c r="BY130" s="71"/>
      <c r="BZ130" s="71"/>
    </row>
    <row r="131" spans="1:78" ht="23.1" customHeight="1">
      <c r="A131" s="263" t="s">
        <v>29</v>
      </c>
      <c r="B131" s="340" t="s">
        <v>30</v>
      </c>
      <c r="C131" s="341"/>
      <c r="D131" s="263" t="s">
        <v>31</v>
      </c>
      <c r="E131" s="272" t="s">
        <v>33</v>
      </c>
      <c r="F131" s="274"/>
      <c r="G131" s="346" t="s">
        <v>142</v>
      </c>
      <c r="H131" s="347"/>
      <c r="I131" s="347"/>
      <c r="J131" s="347"/>
      <c r="K131" s="347"/>
      <c r="L131" s="347"/>
      <c r="M131" s="347"/>
      <c r="N131" s="347"/>
      <c r="O131" s="347"/>
      <c r="P131" s="347"/>
      <c r="Q131" s="347"/>
      <c r="R131" s="347"/>
      <c r="S131" s="347"/>
      <c r="T131" s="347"/>
      <c r="U131" s="347"/>
      <c r="V131" s="347"/>
      <c r="W131" s="347"/>
      <c r="X131" s="347"/>
      <c r="Y131" s="347"/>
      <c r="Z131" s="347"/>
      <c r="AA131" s="347"/>
      <c r="AB131" s="347"/>
      <c r="AC131" s="347"/>
      <c r="AD131" s="347"/>
      <c r="AE131" s="347"/>
      <c r="AF131" s="347"/>
      <c r="AG131" s="347"/>
      <c r="AH131" s="347"/>
      <c r="AI131" s="347"/>
      <c r="AJ131" s="347"/>
      <c r="AK131" s="347"/>
      <c r="AL131" s="347"/>
      <c r="AM131" s="347"/>
      <c r="AN131" s="347"/>
      <c r="AO131" s="347"/>
      <c r="AP131" s="347"/>
      <c r="AQ131" s="347"/>
      <c r="AR131" s="347"/>
      <c r="AS131" s="347"/>
      <c r="AT131" s="347"/>
      <c r="AU131" s="347"/>
      <c r="AV131" s="347"/>
      <c r="AW131" s="347"/>
      <c r="AX131" s="347"/>
      <c r="AY131" s="347"/>
      <c r="AZ131" s="347"/>
      <c r="BA131" s="347"/>
      <c r="BB131" s="347"/>
      <c r="BC131" s="347"/>
      <c r="BD131" s="347"/>
      <c r="BE131" s="347"/>
      <c r="BF131" s="347"/>
      <c r="BG131" s="347"/>
      <c r="BH131" s="347"/>
      <c r="BI131" s="347"/>
      <c r="BJ131" s="347"/>
      <c r="BK131" s="347"/>
      <c r="BL131" s="347"/>
      <c r="BM131" s="347"/>
      <c r="BN131" s="347"/>
      <c r="BO131" s="347"/>
      <c r="BP131" s="347"/>
      <c r="BQ131" s="347"/>
      <c r="BR131" s="347"/>
      <c r="BS131" s="347"/>
      <c r="BT131" s="347"/>
      <c r="BU131" s="347"/>
      <c r="BV131" s="347"/>
      <c r="BW131" s="347"/>
      <c r="BX131" s="347"/>
      <c r="BY131" s="347"/>
      <c r="BZ131" s="348"/>
    </row>
    <row r="132" spans="1:78" ht="33.75" customHeight="1">
      <c r="A132" s="339"/>
      <c r="B132" s="342"/>
      <c r="C132" s="343"/>
      <c r="D132" s="339"/>
      <c r="E132" s="258" t="s">
        <v>87</v>
      </c>
      <c r="F132" s="258" t="s">
        <v>26</v>
      </c>
      <c r="G132" s="243" t="s">
        <v>124</v>
      </c>
      <c r="H132" s="244"/>
      <c r="I132" s="244"/>
      <c r="J132" s="244"/>
      <c r="K132" s="244"/>
      <c r="L132" s="244"/>
      <c r="M132" s="244"/>
      <c r="N132" s="244"/>
      <c r="O132" s="244"/>
      <c r="P132" s="244"/>
      <c r="Q132" s="244"/>
      <c r="R132" s="244"/>
      <c r="S132" s="244"/>
      <c r="T132" s="244"/>
      <c r="U132" s="244"/>
      <c r="V132" s="244"/>
      <c r="W132" s="244"/>
      <c r="X132" s="244"/>
      <c r="Y132" s="244"/>
      <c r="Z132" s="244"/>
      <c r="AA132" s="244"/>
      <c r="AB132" s="244"/>
      <c r="AC132" s="244"/>
      <c r="AD132" s="244"/>
      <c r="AE132" s="244"/>
      <c r="AF132" s="244"/>
      <c r="AG132" s="244"/>
      <c r="AH132" s="244"/>
      <c r="AI132" s="244"/>
      <c r="AJ132" s="244"/>
      <c r="AK132" s="244"/>
      <c r="AL132" s="244"/>
      <c r="AM132" s="244"/>
      <c r="AN132" s="244"/>
      <c r="AO132" s="244"/>
      <c r="AP132" s="244"/>
      <c r="AQ132" s="244"/>
      <c r="AR132" s="244"/>
      <c r="AS132" s="244"/>
      <c r="AT132" s="244"/>
      <c r="AU132" s="244"/>
      <c r="AV132" s="244"/>
      <c r="AW132" s="244"/>
      <c r="AX132" s="244"/>
      <c r="AY132" s="244"/>
      <c r="AZ132" s="244"/>
      <c r="BA132" s="244"/>
      <c r="BB132" s="244"/>
      <c r="BC132" s="244"/>
      <c r="BD132" s="244"/>
      <c r="BE132" s="244"/>
      <c r="BF132" s="244"/>
      <c r="BG132" s="244"/>
      <c r="BH132" s="244"/>
      <c r="BI132" s="244"/>
      <c r="BJ132" s="244"/>
      <c r="BK132" s="244"/>
      <c r="BL132" s="244"/>
      <c r="BM132" s="245"/>
      <c r="BN132" s="243" t="s">
        <v>47</v>
      </c>
      <c r="BO132" s="244"/>
      <c r="BP132" s="244"/>
      <c r="BQ132" s="244"/>
      <c r="BR132" s="244"/>
      <c r="BS132" s="244"/>
      <c r="BT132" s="244"/>
      <c r="BU132" s="244"/>
      <c r="BV132" s="244"/>
      <c r="BW132" s="244"/>
      <c r="BX132" s="244"/>
      <c r="BY132" s="244"/>
      <c r="BZ132" s="245"/>
    </row>
    <row r="133" spans="1:78" ht="13.5" customHeight="1">
      <c r="A133" s="339"/>
      <c r="B133" s="342"/>
      <c r="C133" s="343"/>
      <c r="D133" s="339"/>
      <c r="E133" s="259"/>
      <c r="F133" s="259"/>
      <c r="G133" s="240" t="s">
        <v>143</v>
      </c>
      <c r="H133" s="241"/>
      <c r="I133" s="241"/>
      <c r="J133" s="241"/>
      <c r="K133" s="241"/>
      <c r="L133" s="241"/>
      <c r="M133" s="241"/>
      <c r="N133" s="241"/>
      <c r="O133" s="241"/>
      <c r="P133" s="242"/>
      <c r="Q133" s="240" t="s">
        <v>90</v>
      </c>
      <c r="R133" s="241"/>
      <c r="S133" s="241"/>
      <c r="T133" s="241"/>
      <c r="U133" s="241"/>
      <c r="V133" s="241"/>
      <c r="W133" s="241"/>
      <c r="X133" s="242"/>
      <c r="Y133" s="243" t="s">
        <v>38</v>
      </c>
      <c r="Z133" s="244"/>
      <c r="AA133" s="244"/>
      <c r="AB133" s="244"/>
      <c r="AC133" s="244"/>
      <c r="AD133" s="244"/>
      <c r="AE133" s="244"/>
      <c r="AF133" s="244"/>
      <c r="AG133" s="245"/>
      <c r="AH133" s="240" t="s">
        <v>39</v>
      </c>
      <c r="AI133" s="241"/>
      <c r="AJ133" s="241"/>
      <c r="AK133" s="241"/>
      <c r="AL133" s="241"/>
      <c r="AM133" s="241"/>
      <c r="AN133" s="241"/>
      <c r="AO133" s="241"/>
      <c r="AP133" s="241"/>
      <c r="AQ133" s="241"/>
      <c r="AR133" s="242"/>
      <c r="AS133" s="240" t="s">
        <v>41</v>
      </c>
      <c r="AT133" s="241"/>
      <c r="AU133" s="241"/>
      <c r="AV133" s="241"/>
      <c r="AW133" s="241"/>
      <c r="AX133" s="241"/>
      <c r="AY133" s="241"/>
      <c r="AZ133" s="241"/>
      <c r="BA133" s="241"/>
      <c r="BB133" s="242"/>
      <c r="BC133" s="272" t="s">
        <v>92</v>
      </c>
      <c r="BD133" s="273"/>
      <c r="BE133" s="273"/>
      <c r="BF133" s="273"/>
      <c r="BG133" s="273"/>
      <c r="BH133" s="273"/>
      <c r="BI133" s="273"/>
      <c r="BJ133" s="273"/>
      <c r="BK133" s="273"/>
      <c r="BL133" s="273"/>
      <c r="BM133" s="274"/>
      <c r="BN133" s="240" t="s">
        <v>125</v>
      </c>
      <c r="BO133" s="241"/>
      <c r="BP133" s="241"/>
      <c r="BQ133" s="241"/>
      <c r="BR133" s="241"/>
      <c r="BS133" s="241"/>
      <c r="BT133" s="241"/>
      <c r="BU133" s="242"/>
      <c r="BV133" s="243" t="s">
        <v>117</v>
      </c>
      <c r="BW133" s="244"/>
      <c r="BX133" s="244"/>
      <c r="BY133" s="244"/>
      <c r="BZ133" s="245"/>
    </row>
    <row r="134" spans="1:78" ht="30" customHeight="1">
      <c r="A134" s="264"/>
      <c r="B134" s="344"/>
      <c r="C134" s="345"/>
      <c r="D134" s="264"/>
      <c r="E134" s="260"/>
      <c r="F134" s="260"/>
      <c r="G134" s="138" t="s">
        <v>35</v>
      </c>
      <c r="H134" s="139"/>
      <c r="I134" s="140"/>
      <c r="J134" s="138" t="s">
        <v>26</v>
      </c>
      <c r="K134" s="140"/>
      <c r="L134" s="41" t="s">
        <v>42</v>
      </c>
      <c r="M134" s="138" t="s">
        <v>36</v>
      </c>
      <c r="N134" s="139"/>
      <c r="O134" s="140"/>
      <c r="P134" s="41" t="s">
        <v>37</v>
      </c>
      <c r="Q134" s="138" t="s">
        <v>35</v>
      </c>
      <c r="R134" s="140"/>
      <c r="S134" s="138" t="s">
        <v>26</v>
      </c>
      <c r="T134" s="140"/>
      <c r="U134" s="138" t="s">
        <v>42</v>
      </c>
      <c r="V134" s="140"/>
      <c r="W134" s="41" t="s">
        <v>36</v>
      </c>
      <c r="X134" s="41" t="s">
        <v>37</v>
      </c>
      <c r="Y134" s="238" t="s">
        <v>35</v>
      </c>
      <c r="Z134" s="239"/>
      <c r="AA134" s="238" t="s">
        <v>26</v>
      </c>
      <c r="AB134" s="239"/>
      <c r="AC134" s="238" t="s">
        <v>42</v>
      </c>
      <c r="AD134" s="239"/>
      <c r="AE134" s="42" t="s">
        <v>36</v>
      </c>
      <c r="AF134" s="238" t="s">
        <v>37</v>
      </c>
      <c r="AG134" s="239"/>
      <c r="AH134" s="138" t="s">
        <v>35</v>
      </c>
      <c r="AI134" s="139"/>
      <c r="AJ134" s="140"/>
      <c r="AK134" s="138" t="s">
        <v>26</v>
      </c>
      <c r="AL134" s="140"/>
      <c r="AM134" s="41" t="s">
        <v>42</v>
      </c>
      <c r="AN134" s="138" t="s">
        <v>36</v>
      </c>
      <c r="AO134" s="139"/>
      <c r="AP134" s="140"/>
      <c r="AQ134" s="138" t="s">
        <v>37</v>
      </c>
      <c r="AR134" s="140"/>
      <c r="AS134" s="138" t="s">
        <v>35</v>
      </c>
      <c r="AT134" s="140"/>
      <c r="AU134" s="138" t="s">
        <v>26</v>
      </c>
      <c r="AV134" s="140"/>
      <c r="AW134" s="138" t="s">
        <v>42</v>
      </c>
      <c r="AX134" s="140"/>
      <c r="AY134" s="138" t="s">
        <v>36</v>
      </c>
      <c r="AZ134" s="140"/>
      <c r="BA134" s="246" t="s">
        <v>37</v>
      </c>
      <c r="BB134" s="246"/>
      <c r="BC134" s="238" t="s">
        <v>35</v>
      </c>
      <c r="BD134" s="239"/>
      <c r="BE134" s="238" t="s">
        <v>26</v>
      </c>
      <c r="BF134" s="262"/>
      <c r="BG134" s="239"/>
      <c r="BH134" s="42" t="s">
        <v>42</v>
      </c>
      <c r="BI134" s="238" t="s">
        <v>36</v>
      </c>
      <c r="BJ134" s="262"/>
      <c r="BK134" s="239"/>
      <c r="BL134" s="238" t="s">
        <v>37</v>
      </c>
      <c r="BM134" s="239"/>
      <c r="BN134" s="41" t="s">
        <v>35</v>
      </c>
      <c r="BO134" s="138" t="s">
        <v>26</v>
      </c>
      <c r="BP134" s="140"/>
      <c r="BQ134" s="138" t="s">
        <v>42</v>
      </c>
      <c r="BR134" s="140"/>
      <c r="BS134" s="138" t="s">
        <v>36</v>
      </c>
      <c r="BT134" s="140"/>
      <c r="BU134" s="41" t="s">
        <v>37</v>
      </c>
      <c r="BV134" s="42" t="s">
        <v>35</v>
      </c>
      <c r="BW134" s="42" t="s">
        <v>26</v>
      </c>
      <c r="BX134" s="42" t="s">
        <v>42</v>
      </c>
      <c r="BY134" s="42" t="s">
        <v>36</v>
      </c>
      <c r="BZ134" s="42" t="s">
        <v>37</v>
      </c>
    </row>
    <row r="135" spans="1:78" ht="23.25" customHeight="1">
      <c r="A135" s="422" t="s">
        <v>59</v>
      </c>
      <c r="B135" s="423"/>
      <c r="C135" s="423"/>
      <c r="D135" s="423"/>
      <c r="E135" s="423"/>
      <c r="F135" s="423"/>
      <c r="G135" s="423"/>
      <c r="H135" s="423"/>
      <c r="I135" s="423"/>
      <c r="J135" s="423"/>
      <c r="K135" s="423"/>
      <c r="L135" s="423"/>
      <c r="M135" s="423"/>
      <c r="N135" s="423"/>
      <c r="O135" s="423"/>
      <c r="P135" s="423"/>
      <c r="Q135" s="423"/>
      <c r="R135" s="423"/>
      <c r="S135" s="423"/>
      <c r="T135" s="423"/>
      <c r="U135" s="423"/>
      <c r="V135" s="423"/>
      <c r="W135" s="423"/>
      <c r="X135" s="423"/>
      <c r="Y135" s="423"/>
      <c r="Z135" s="423"/>
      <c r="AA135" s="423"/>
      <c r="AB135" s="423"/>
      <c r="AC135" s="423"/>
      <c r="AD135" s="423"/>
      <c r="AE135" s="423"/>
      <c r="AF135" s="423"/>
      <c r="AG135" s="423"/>
      <c r="AH135" s="423"/>
      <c r="AI135" s="423"/>
      <c r="AJ135" s="423"/>
      <c r="AK135" s="423"/>
      <c r="AL135" s="423"/>
      <c r="AM135" s="423"/>
      <c r="AN135" s="423"/>
      <c r="AO135" s="423"/>
      <c r="AP135" s="423"/>
      <c r="AQ135" s="423"/>
      <c r="AR135" s="423"/>
      <c r="AS135" s="423"/>
      <c r="AT135" s="423"/>
      <c r="AU135" s="423"/>
      <c r="AV135" s="423"/>
      <c r="AW135" s="423"/>
      <c r="AX135" s="423"/>
      <c r="AY135" s="423"/>
      <c r="AZ135" s="423"/>
      <c r="BA135" s="423"/>
      <c r="BB135" s="423"/>
      <c r="BC135" s="423"/>
      <c r="BD135" s="423"/>
      <c r="BE135" s="423"/>
      <c r="BF135" s="423"/>
      <c r="BG135" s="423"/>
      <c r="BH135" s="423"/>
      <c r="BI135" s="423"/>
      <c r="BJ135" s="423"/>
      <c r="BK135" s="423"/>
      <c r="BL135" s="423"/>
      <c r="BM135" s="423"/>
      <c r="BN135" s="423"/>
      <c r="BO135" s="423"/>
      <c r="BP135" s="423"/>
      <c r="BQ135" s="423"/>
      <c r="BR135" s="423"/>
      <c r="BS135" s="423"/>
      <c r="BT135" s="423"/>
      <c r="BU135" s="423"/>
      <c r="BV135" s="423"/>
      <c r="BW135" s="423"/>
      <c r="BX135" s="423"/>
      <c r="BY135" s="423"/>
      <c r="BZ135" s="424"/>
    </row>
    <row r="136" spans="1:78" ht="33.75" customHeight="1">
      <c r="A136" s="43">
        <v>40</v>
      </c>
      <c r="B136" s="247" t="s">
        <v>102</v>
      </c>
      <c r="C136" s="248"/>
      <c r="D136" s="44" t="s">
        <v>184</v>
      </c>
      <c r="E136" s="55">
        <f>G136+Q136+Y136+AH136+AS136+BC136+BN136+BV136</f>
        <v>30</v>
      </c>
      <c r="F136" s="55">
        <f>J136+S136+AA136+AK136+AU136+BE136+BO136+BW136</f>
        <v>1</v>
      </c>
      <c r="G136" s="108">
        <v>0</v>
      </c>
      <c r="H136" s="174"/>
      <c r="I136" s="109"/>
      <c r="J136" s="108">
        <v>0</v>
      </c>
      <c r="K136" s="109"/>
      <c r="L136" s="56" t="s">
        <v>19</v>
      </c>
      <c r="M136" s="108">
        <v>0</v>
      </c>
      <c r="N136" s="174"/>
      <c r="O136" s="109"/>
      <c r="P136" s="56" t="s">
        <v>19</v>
      </c>
      <c r="Q136" s="108">
        <v>0</v>
      </c>
      <c r="R136" s="109"/>
      <c r="S136" s="108">
        <v>0</v>
      </c>
      <c r="T136" s="109"/>
      <c r="U136" s="108" t="s">
        <v>19</v>
      </c>
      <c r="V136" s="109"/>
      <c r="W136" s="56">
        <v>0</v>
      </c>
      <c r="X136" s="56" t="s">
        <v>19</v>
      </c>
      <c r="Y136" s="155">
        <v>30</v>
      </c>
      <c r="Z136" s="157"/>
      <c r="AA136" s="155">
        <v>1</v>
      </c>
      <c r="AB136" s="157"/>
      <c r="AC136" s="155" t="s">
        <v>15</v>
      </c>
      <c r="AD136" s="157"/>
      <c r="AE136" s="55">
        <v>15</v>
      </c>
      <c r="AF136" s="155" t="s">
        <v>17</v>
      </c>
      <c r="AG136" s="157"/>
      <c r="AH136" s="108">
        <v>0</v>
      </c>
      <c r="AI136" s="174"/>
      <c r="AJ136" s="109"/>
      <c r="AK136" s="108">
        <v>0</v>
      </c>
      <c r="AL136" s="109"/>
      <c r="AM136" s="56" t="s">
        <v>19</v>
      </c>
      <c r="AN136" s="108">
        <v>0</v>
      </c>
      <c r="AO136" s="174"/>
      <c r="AP136" s="109"/>
      <c r="AQ136" s="108" t="s">
        <v>19</v>
      </c>
      <c r="AR136" s="109"/>
      <c r="AS136" s="108">
        <v>0</v>
      </c>
      <c r="AT136" s="109"/>
      <c r="AU136" s="108">
        <v>0</v>
      </c>
      <c r="AV136" s="109"/>
      <c r="AW136" s="108" t="s">
        <v>19</v>
      </c>
      <c r="AX136" s="109"/>
      <c r="AY136" s="108">
        <v>0</v>
      </c>
      <c r="AZ136" s="109"/>
      <c r="BA136" s="108" t="s">
        <v>19</v>
      </c>
      <c r="BB136" s="109"/>
      <c r="BC136" s="155">
        <v>0</v>
      </c>
      <c r="BD136" s="157"/>
      <c r="BE136" s="155">
        <v>0</v>
      </c>
      <c r="BF136" s="156"/>
      <c r="BG136" s="157"/>
      <c r="BH136" s="55" t="s">
        <v>19</v>
      </c>
      <c r="BI136" s="155">
        <v>0</v>
      </c>
      <c r="BJ136" s="156"/>
      <c r="BK136" s="157"/>
      <c r="BL136" s="155" t="s">
        <v>19</v>
      </c>
      <c r="BM136" s="157"/>
      <c r="BN136" s="56">
        <v>0</v>
      </c>
      <c r="BO136" s="108">
        <v>0</v>
      </c>
      <c r="BP136" s="109"/>
      <c r="BQ136" s="108" t="s">
        <v>19</v>
      </c>
      <c r="BR136" s="109"/>
      <c r="BS136" s="108">
        <v>0</v>
      </c>
      <c r="BT136" s="109"/>
      <c r="BU136" s="56" t="s">
        <v>19</v>
      </c>
      <c r="BV136" s="55">
        <v>0</v>
      </c>
      <c r="BW136" s="55">
        <v>0</v>
      </c>
      <c r="BX136" s="55" t="s">
        <v>19</v>
      </c>
      <c r="BY136" s="55">
        <v>0</v>
      </c>
      <c r="BZ136" s="55" t="s">
        <v>19</v>
      </c>
    </row>
    <row r="137" spans="1:78" s="40" customFormat="1" ht="28.5" customHeight="1">
      <c r="A137" s="221" t="s">
        <v>104</v>
      </c>
      <c r="B137" s="222"/>
      <c r="C137" s="222"/>
      <c r="D137" s="223"/>
      <c r="E137" s="57">
        <f>SUM(E136)</f>
        <v>30</v>
      </c>
      <c r="F137" s="57">
        <f>SUM(F136)</f>
        <v>1</v>
      </c>
      <c r="G137" s="151">
        <f>SUM(G136)</f>
        <v>0</v>
      </c>
      <c r="H137" s="153"/>
      <c r="I137" s="152"/>
      <c r="J137" s="151">
        <f>SUM(J136)</f>
        <v>0</v>
      </c>
      <c r="K137" s="152"/>
      <c r="L137" s="58" t="s">
        <v>180</v>
      </c>
      <c r="M137" s="151" t="s">
        <v>23</v>
      </c>
      <c r="N137" s="153"/>
      <c r="O137" s="152"/>
      <c r="P137" s="58" t="s">
        <v>180</v>
      </c>
      <c r="Q137" s="151">
        <f>SUM(Q136)</f>
        <v>0</v>
      </c>
      <c r="R137" s="152"/>
      <c r="S137" s="151">
        <f>SUM(S136)</f>
        <v>0</v>
      </c>
      <c r="T137" s="152"/>
      <c r="U137" s="151" t="s">
        <v>180</v>
      </c>
      <c r="V137" s="152"/>
      <c r="W137" s="58" t="s">
        <v>23</v>
      </c>
      <c r="X137" s="58" t="s">
        <v>180</v>
      </c>
      <c r="Y137" s="158">
        <f>SUM(Y136)</f>
        <v>30</v>
      </c>
      <c r="Z137" s="159"/>
      <c r="AA137" s="158">
        <f>SUM(AA136)</f>
        <v>1</v>
      </c>
      <c r="AB137" s="159"/>
      <c r="AC137" s="158" t="s">
        <v>180</v>
      </c>
      <c r="AD137" s="159"/>
      <c r="AE137" s="57" t="s">
        <v>23</v>
      </c>
      <c r="AF137" s="158" t="s">
        <v>180</v>
      </c>
      <c r="AG137" s="159"/>
      <c r="AH137" s="151">
        <f>SUM(AH136)</f>
        <v>0</v>
      </c>
      <c r="AI137" s="153"/>
      <c r="AJ137" s="152"/>
      <c r="AK137" s="151">
        <f>SUM(AK136)</f>
        <v>0</v>
      </c>
      <c r="AL137" s="152"/>
      <c r="AM137" s="58" t="s">
        <v>180</v>
      </c>
      <c r="AN137" s="151" t="s">
        <v>23</v>
      </c>
      <c r="AO137" s="153"/>
      <c r="AP137" s="152"/>
      <c r="AQ137" s="151" t="s">
        <v>180</v>
      </c>
      <c r="AR137" s="152"/>
      <c r="AS137" s="151">
        <f>SUM(AS136)</f>
        <v>0</v>
      </c>
      <c r="AT137" s="152"/>
      <c r="AU137" s="151">
        <f>SUM(AU136)</f>
        <v>0</v>
      </c>
      <c r="AV137" s="152"/>
      <c r="AW137" s="151" t="s">
        <v>180</v>
      </c>
      <c r="AX137" s="152"/>
      <c r="AY137" s="151" t="s">
        <v>23</v>
      </c>
      <c r="AZ137" s="152"/>
      <c r="BA137" s="151" t="s">
        <v>180</v>
      </c>
      <c r="BB137" s="152"/>
      <c r="BC137" s="158">
        <f>SUM(BC136)</f>
        <v>0</v>
      </c>
      <c r="BD137" s="159"/>
      <c r="BE137" s="158">
        <f>SUM(BE136)</f>
        <v>0</v>
      </c>
      <c r="BF137" s="224"/>
      <c r="BG137" s="159"/>
      <c r="BH137" s="57" t="s">
        <v>180</v>
      </c>
      <c r="BI137" s="158" t="s">
        <v>23</v>
      </c>
      <c r="BJ137" s="224"/>
      <c r="BK137" s="159"/>
      <c r="BL137" s="158" t="s">
        <v>180</v>
      </c>
      <c r="BM137" s="159"/>
      <c r="BN137" s="58">
        <f>SUM(BN136)</f>
        <v>0</v>
      </c>
      <c r="BO137" s="151">
        <f>SUM(BO136)</f>
        <v>0</v>
      </c>
      <c r="BP137" s="152"/>
      <c r="BQ137" s="151" t="s">
        <v>180</v>
      </c>
      <c r="BR137" s="152"/>
      <c r="BS137" s="151" t="s">
        <v>23</v>
      </c>
      <c r="BT137" s="152"/>
      <c r="BU137" s="58" t="s">
        <v>180</v>
      </c>
      <c r="BV137" s="57">
        <f>SUM(BV136)</f>
        <v>0</v>
      </c>
      <c r="BW137" s="57">
        <f>SUM(BW136)</f>
        <v>0</v>
      </c>
      <c r="BX137" s="57" t="s">
        <v>180</v>
      </c>
      <c r="BY137" s="57" t="s">
        <v>23</v>
      </c>
      <c r="BZ137" s="57" t="s">
        <v>180</v>
      </c>
    </row>
    <row r="138" spans="1:78" s="40" customFormat="1" ht="29.25" customHeight="1">
      <c r="A138" s="422" t="s">
        <v>71</v>
      </c>
      <c r="B138" s="423"/>
      <c r="C138" s="423"/>
      <c r="D138" s="423"/>
      <c r="E138" s="423"/>
      <c r="F138" s="423"/>
      <c r="G138" s="423"/>
      <c r="H138" s="423"/>
      <c r="I138" s="423"/>
      <c r="J138" s="423"/>
      <c r="K138" s="423"/>
      <c r="L138" s="423"/>
      <c r="M138" s="423"/>
      <c r="N138" s="423"/>
      <c r="O138" s="423"/>
      <c r="P138" s="423"/>
      <c r="Q138" s="423"/>
      <c r="R138" s="423"/>
      <c r="S138" s="423"/>
      <c r="T138" s="423"/>
      <c r="U138" s="423"/>
      <c r="V138" s="423"/>
      <c r="W138" s="423"/>
      <c r="X138" s="423"/>
      <c r="Y138" s="423"/>
      <c r="Z138" s="423"/>
      <c r="AA138" s="423"/>
      <c r="AB138" s="423"/>
      <c r="AC138" s="423"/>
      <c r="AD138" s="423"/>
      <c r="AE138" s="423"/>
      <c r="AF138" s="423"/>
      <c r="AG138" s="423"/>
      <c r="AH138" s="423"/>
      <c r="AI138" s="423"/>
      <c r="AJ138" s="423"/>
      <c r="AK138" s="423"/>
      <c r="AL138" s="423"/>
      <c r="AM138" s="423"/>
      <c r="AN138" s="423"/>
      <c r="AO138" s="423"/>
      <c r="AP138" s="423"/>
      <c r="AQ138" s="423"/>
      <c r="AR138" s="423"/>
      <c r="AS138" s="423"/>
      <c r="AT138" s="423"/>
      <c r="AU138" s="423"/>
      <c r="AV138" s="423"/>
      <c r="AW138" s="423"/>
      <c r="AX138" s="423"/>
      <c r="AY138" s="423"/>
      <c r="AZ138" s="423"/>
      <c r="BA138" s="423"/>
      <c r="BB138" s="423"/>
      <c r="BC138" s="423"/>
      <c r="BD138" s="423"/>
      <c r="BE138" s="423"/>
      <c r="BF138" s="423"/>
      <c r="BG138" s="423"/>
      <c r="BH138" s="423"/>
      <c r="BI138" s="423"/>
      <c r="BJ138" s="423"/>
      <c r="BK138" s="423"/>
      <c r="BL138" s="423"/>
      <c r="BM138" s="423"/>
      <c r="BN138" s="423"/>
      <c r="BO138" s="423"/>
      <c r="BP138" s="423"/>
      <c r="BQ138" s="423"/>
      <c r="BR138" s="423"/>
      <c r="BS138" s="423"/>
      <c r="BT138" s="423"/>
      <c r="BU138" s="423"/>
      <c r="BV138" s="423"/>
      <c r="BW138" s="423"/>
      <c r="BX138" s="423"/>
      <c r="BY138" s="423"/>
      <c r="BZ138" s="424"/>
    </row>
    <row r="139" spans="1:78" ht="23.25" customHeight="1">
      <c r="A139" s="279">
        <v>41</v>
      </c>
      <c r="B139" s="455" t="s">
        <v>185</v>
      </c>
      <c r="C139" s="456"/>
      <c r="D139" s="282" t="s">
        <v>144</v>
      </c>
      <c r="E139" s="167">
        <v>120</v>
      </c>
      <c r="F139" s="124">
        <f>J139+J140+S139+S140+AA139+AA140+AK139+AK140+AU139+AU140+BE139+BO139+BO140+BW139+BW140</f>
        <v>4</v>
      </c>
      <c r="G139" s="362">
        <v>30</v>
      </c>
      <c r="H139" s="434"/>
      <c r="I139" s="363"/>
      <c r="J139" s="362">
        <v>0</v>
      </c>
      <c r="K139" s="363"/>
      <c r="L139" s="436" t="s">
        <v>18</v>
      </c>
      <c r="M139" s="362">
        <v>300</v>
      </c>
      <c r="N139" s="434"/>
      <c r="O139" s="363"/>
      <c r="P139" s="436" t="s">
        <v>22</v>
      </c>
      <c r="Q139" s="362">
        <v>0</v>
      </c>
      <c r="R139" s="363"/>
      <c r="S139" s="362">
        <v>0</v>
      </c>
      <c r="T139" s="363"/>
      <c r="U139" s="362" t="s">
        <v>19</v>
      </c>
      <c r="V139" s="363"/>
      <c r="W139" s="436">
        <v>0</v>
      </c>
      <c r="X139" s="436" t="s">
        <v>19</v>
      </c>
      <c r="Y139" s="356">
        <v>0</v>
      </c>
      <c r="Z139" s="358"/>
      <c r="AA139" s="356">
        <v>0</v>
      </c>
      <c r="AB139" s="358"/>
      <c r="AC139" s="356" t="s">
        <v>19</v>
      </c>
      <c r="AD139" s="358"/>
      <c r="AE139" s="167">
        <v>0</v>
      </c>
      <c r="AF139" s="356" t="s">
        <v>19</v>
      </c>
      <c r="AG139" s="358"/>
      <c r="AH139" s="362">
        <v>25</v>
      </c>
      <c r="AI139" s="434"/>
      <c r="AJ139" s="363"/>
      <c r="AK139" s="362">
        <v>2</v>
      </c>
      <c r="AL139" s="363"/>
      <c r="AM139" s="436" t="s">
        <v>15</v>
      </c>
      <c r="AN139" s="362">
        <v>25</v>
      </c>
      <c r="AO139" s="434"/>
      <c r="AP139" s="363"/>
      <c r="AQ139" s="362" t="s">
        <v>22</v>
      </c>
      <c r="AR139" s="363"/>
      <c r="AS139" s="362">
        <v>0</v>
      </c>
      <c r="AT139" s="363"/>
      <c r="AU139" s="362">
        <v>0</v>
      </c>
      <c r="AV139" s="363"/>
      <c r="AW139" s="362" t="s">
        <v>19</v>
      </c>
      <c r="AX139" s="363"/>
      <c r="AY139" s="362">
        <v>0</v>
      </c>
      <c r="AZ139" s="363"/>
      <c r="BA139" s="362" t="s">
        <v>19</v>
      </c>
      <c r="BB139" s="363"/>
      <c r="BC139" s="356">
        <v>5</v>
      </c>
      <c r="BD139" s="358"/>
      <c r="BE139" s="356">
        <v>0</v>
      </c>
      <c r="BF139" s="357"/>
      <c r="BG139" s="358"/>
      <c r="BH139" s="167" t="s">
        <v>18</v>
      </c>
      <c r="BI139" s="356">
        <v>300</v>
      </c>
      <c r="BJ139" s="357"/>
      <c r="BK139" s="358"/>
      <c r="BL139" s="356" t="s">
        <v>22</v>
      </c>
      <c r="BM139" s="358"/>
      <c r="BN139" s="426">
        <v>60</v>
      </c>
      <c r="BO139" s="428">
        <v>2</v>
      </c>
      <c r="BP139" s="429"/>
      <c r="BQ139" s="362" t="s">
        <v>15</v>
      </c>
      <c r="BR139" s="363"/>
      <c r="BS139" s="362">
        <v>5</v>
      </c>
      <c r="BT139" s="363"/>
      <c r="BU139" s="436" t="s">
        <v>22</v>
      </c>
      <c r="BV139" s="167">
        <v>0</v>
      </c>
      <c r="BW139" s="167">
        <v>0</v>
      </c>
      <c r="BX139" s="167" t="s">
        <v>19</v>
      </c>
      <c r="BY139" s="167">
        <v>0</v>
      </c>
      <c r="BZ139" s="167" t="s">
        <v>19</v>
      </c>
    </row>
    <row r="140" spans="1:78" ht="18" customHeight="1">
      <c r="A140" s="280"/>
      <c r="B140" s="457"/>
      <c r="C140" s="458"/>
      <c r="D140" s="283"/>
      <c r="E140" s="168"/>
      <c r="F140" s="125"/>
      <c r="G140" s="364"/>
      <c r="H140" s="435"/>
      <c r="I140" s="365"/>
      <c r="J140" s="364"/>
      <c r="K140" s="365"/>
      <c r="L140" s="437"/>
      <c r="M140" s="364"/>
      <c r="N140" s="435"/>
      <c r="O140" s="365"/>
      <c r="P140" s="437"/>
      <c r="Q140" s="364"/>
      <c r="R140" s="365"/>
      <c r="S140" s="364"/>
      <c r="T140" s="365"/>
      <c r="U140" s="364"/>
      <c r="V140" s="365"/>
      <c r="W140" s="437"/>
      <c r="X140" s="437"/>
      <c r="Y140" s="359"/>
      <c r="Z140" s="361"/>
      <c r="AA140" s="359"/>
      <c r="AB140" s="361"/>
      <c r="AC140" s="359"/>
      <c r="AD140" s="361"/>
      <c r="AE140" s="168"/>
      <c r="AF140" s="359"/>
      <c r="AG140" s="361"/>
      <c r="AH140" s="364"/>
      <c r="AI140" s="435"/>
      <c r="AJ140" s="365"/>
      <c r="AK140" s="364"/>
      <c r="AL140" s="365"/>
      <c r="AM140" s="437"/>
      <c r="AN140" s="364"/>
      <c r="AO140" s="435"/>
      <c r="AP140" s="365"/>
      <c r="AQ140" s="364"/>
      <c r="AR140" s="365"/>
      <c r="AS140" s="364"/>
      <c r="AT140" s="365"/>
      <c r="AU140" s="364"/>
      <c r="AV140" s="365"/>
      <c r="AW140" s="364"/>
      <c r="AX140" s="365"/>
      <c r="AY140" s="364"/>
      <c r="AZ140" s="365"/>
      <c r="BA140" s="364"/>
      <c r="BB140" s="365"/>
      <c r="BC140" s="359"/>
      <c r="BD140" s="361"/>
      <c r="BE140" s="359"/>
      <c r="BF140" s="360"/>
      <c r="BG140" s="361"/>
      <c r="BH140" s="168"/>
      <c r="BI140" s="359"/>
      <c r="BJ140" s="360"/>
      <c r="BK140" s="361"/>
      <c r="BL140" s="359"/>
      <c r="BM140" s="361"/>
      <c r="BN140" s="427"/>
      <c r="BO140" s="430"/>
      <c r="BP140" s="431"/>
      <c r="BQ140" s="364"/>
      <c r="BR140" s="365"/>
      <c r="BS140" s="364"/>
      <c r="BT140" s="365"/>
      <c r="BU140" s="437"/>
      <c r="BV140" s="168"/>
      <c r="BW140" s="168"/>
      <c r="BX140" s="168"/>
      <c r="BY140" s="168"/>
      <c r="BZ140" s="168"/>
    </row>
    <row r="141" spans="1:78" ht="28.5" customHeight="1">
      <c r="A141" s="221" t="s">
        <v>72</v>
      </c>
      <c r="B141" s="222"/>
      <c r="C141" s="222"/>
      <c r="D141" s="223"/>
      <c r="E141" s="59">
        <f>SUM(E139)</f>
        <v>120</v>
      </c>
      <c r="F141" s="59">
        <f>SUM(F139)</f>
        <v>4</v>
      </c>
      <c r="G141" s="151">
        <f>SUM(G139:G140)</f>
        <v>30</v>
      </c>
      <c r="H141" s="153"/>
      <c r="I141" s="152"/>
      <c r="J141" s="151">
        <f>SUM(J139:J140)</f>
        <v>0</v>
      </c>
      <c r="K141" s="152"/>
      <c r="L141" s="58" t="s">
        <v>180</v>
      </c>
      <c r="M141" s="151" t="s">
        <v>23</v>
      </c>
      <c r="N141" s="153"/>
      <c r="O141" s="152"/>
      <c r="P141" s="58" t="s">
        <v>180</v>
      </c>
      <c r="Q141" s="151">
        <f>SUM(Q139:Q140)</f>
        <v>0</v>
      </c>
      <c r="R141" s="152"/>
      <c r="S141" s="151">
        <f>SUM(S139:S140)</f>
        <v>0</v>
      </c>
      <c r="T141" s="152"/>
      <c r="U141" s="151" t="s">
        <v>180</v>
      </c>
      <c r="V141" s="152"/>
      <c r="W141" s="58" t="s">
        <v>23</v>
      </c>
      <c r="X141" s="58" t="s">
        <v>180</v>
      </c>
      <c r="Y141" s="158">
        <f>SUM(Y139:Y140)</f>
        <v>0</v>
      </c>
      <c r="Z141" s="159"/>
      <c r="AA141" s="158">
        <f>SUM(AA139:AA140)</f>
        <v>0</v>
      </c>
      <c r="AB141" s="159"/>
      <c r="AC141" s="158" t="s">
        <v>180</v>
      </c>
      <c r="AD141" s="159"/>
      <c r="AE141" s="57" t="s">
        <v>23</v>
      </c>
      <c r="AF141" s="158" t="s">
        <v>180</v>
      </c>
      <c r="AG141" s="159"/>
      <c r="AH141" s="151">
        <f>SUM(AH139:AH140)</f>
        <v>25</v>
      </c>
      <c r="AI141" s="153"/>
      <c r="AJ141" s="152"/>
      <c r="AK141" s="151">
        <f>SUM(AK139:AK140)</f>
        <v>2</v>
      </c>
      <c r="AL141" s="152"/>
      <c r="AM141" s="58" t="s">
        <v>180</v>
      </c>
      <c r="AN141" s="151" t="s">
        <v>23</v>
      </c>
      <c r="AO141" s="153"/>
      <c r="AP141" s="152"/>
      <c r="AQ141" s="151" t="s">
        <v>180</v>
      </c>
      <c r="AR141" s="152"/>
      <c r="AS141" s="151">
        <f>SUM(AS139:AS140)</f>
        <v>0</v>
      </c>
      <c r="AT141" s="152"/>
      <c r="AU141" s="151">
        <f>SUM(AU139:AU140)</f>
        <v>0</v>
      </c>
      <c r="AV141" s="152"/>
      <c r="AW141" s="151" t="s">
        <v>180</v>
      </c>
      <c r="AX141" s="152"/>
      <c r="AY141" s="151" t="s">
        <v>23</v>
      </c>
      <c r="AZ141" s="152"/>
      <c r="BA141" s="151" t="s">
        <v>180</v>
      </c>
      <c r="BB141" s="152"/>
      <c r="BC141" s="158">
        <f>SUM(BC139:BC140)</f>
        <v>5</v>
      </c>
      <c r="BD141" s="159"/>
      <c r="BE141" s="158">
        <f>SUM(BE139:BE140)</f>
        <v>0</v>
      </c>
      <c r="BF141" s="224"/>
      <c r="BG141" s="159"/>
      <c r="BH141" s="57" t="s">
        <v>180</v>
      </c>
      <c r="BI141" s="158" t="s">
        <v>23</v>
      </c>
      <c r="BJ141" s="224"/>
      <c r="BK141" s="159"/>
      <c r="BL141" s="158" t="s">
        <v>180</v>
      </c>
      <c r="BM141" s="159"/>
      <c r="BN141" s="58">
        <f>SUM(BN139:BN140)</f>
        <v>60</v>
      </c>
      <c r="BO141" s="151">
        <f>SUM(BO139:BO140)</f>
        <v>2</v>
      </c>
      <c r="BP141" s="152"/>
      <c r="BQ141" s="151" t="s">
        <v>180</v>
      </c>
      <c r="BR141" s="152"/>
      <c r="BS141" s="151" t="s">
        <v>23</v>
      </c>
      <c r="BT141" s="152"/>
      <c r="BU141" s="58" t="s">
        <v>180</v>
      </c>
      <c r="BV141" s="57">
        <f>SUM(BV139:BV140)</f>
        <v>0</v>
      </c>
      <c r="BW141" s="57">
        <f>SUM(BW139:BW140)</f>
        <v>0</v>
      </c>
      <c r="BX141" s="57" t="s">
        <v>180</v>
      </c>
      <c r="BY141" s="57" t="s">
        <v>23</v>
      </c>
      <c r="BZ141" s="57" t="s">
        <v>180</v>
      </c>
    </row>
    <row r="142" spans="1:78" ht="33.75" customHeight="1">
      <c r="A142" s="195" t="s">
        <v>118</v>
      </c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W142" s="196"/>
      <c r="X142" s="196"/>
      <c r="Y142" s="196"/>
      <c r="Z142" s="196"/>
      <c r="AA142" s="196"/>
      <c r="AB142" s="196"/>
      <c r="AC142" s="196"/>
      <c r="AD142" s="196"/>
      <c r="AE142" s="196"/>
      <c r="AF142" s="196"/>
      <c r="AG142" s="196"/>
      <c r="AH142" s="196"/>
      <c r="AI142" s="196"/>
      <c r="AJ142" s="196"/>
      <c r="AK142" s="196"/>
      <c r="AL142" s="196"/>
      <c r="AM142" s="196"/>
      <c r="AN142" s="196"/>
      <c r="AO142" s="196"/>
      <c r="AP142" s="196"/>
      <c r="AQ142" s="196"/>
      <c r="AR142" s="196"/>
      <c r="AS142" s="196"/>
      <c r="AT142" s="196"/>
      <c r="AU142" s="196"/>
      <c r="AV142" s="196"/>
      <c r="AW142" s="196"/>
      <c r="AX142" s="196"/>
      <c r="AY142" s="196"/>
      <c r="AZ142" s="196"/>
      <c r="BA142" s="196"/>
      <c r="BB142" s="196"/>
      <c r="BC142" s="196"/>
      <c r="BD142" s="196"/>
      <c r="BE142" s="196"/>
      <c r="BF142" s="196"/>
      <c r="BG142" s="196"/>
      <c r="BH142" s="196"/>
      <c r="BI142" s="196"/>
      <c r="BJ142" s="196"/>
      <c r="BK142" s="196"/>
      <c r="BL142" s="196"/>
      <c r="BM142" s="196"/>
      <c r="BN142" s="196"/>
      <c r="BO142" s="196"/>
      <c r="BP142" s="196"/>
      <c r="BQ142" s="196"/>
      <c r="BR142" s="196"/>
      <c r="BS142" s="196"/>
      <c r="BT142" s="196"/>
      <c r="BU142" s="196"/>
      <c r="BV142" s="196"/>
      <c r="BW142" s="196"/>
      <c r="BX142" s="196"/>
      <c r="BY142" s="196"/>
      <c r="BZ142" s="197"/>
    </row>
    <row r="143" spans="1:78" ht="40.35" customHeight="1">
      <c r="A143" s="43">
        <v>42</v>
      </c>
      <c r="B143" s="247" t="s">
        <v>145</v>
      </c>
      <c r="C143" s="248"/>
      <c r="D143" s="44" t="s">
        <v>146</v>
      </c>
      <c r="E143" s="55">
        <f>G143+Q143+Y143+AH143+AS143+BC143+BN143+BV143</f>
        <v>50</v>
      </c>
      <c r="F143" s="55">
        <f>J143+S143+AA143+AK143+AU143+BE143+BO143+BW143</f>
        <v>1.5</v>
      </c>
      <c r="G143" s="108">
        <v>20</v>
      </c>
      <c r="H143" s="174"/>
      <c r="I143" s="109"/>
      <c r="J143" s="108">
        <v>0</v>
      </c>
      <c r="K143" s="109"/>
      <c r="L143" s="56" t="s">
        <v>18</v>
      </c>
      <c r="M143" s="108">
        <v>300</v>
      </c>
      <c r="N143" s="174"/>
      <c r="O143" s="109"/>
      <c r="P143" s="56" t="s">
        <v>22</v>
      </c>
      <c r="Q143" s="108">
        <v>0</v>
      </c>
      <c r="R143" s="109"/>
      <c r="S143" s="108">
        <v>0</v>
      </c>
      <c r="T143" s="109"/>
      <c r="U143" s="108" t="s">
        <v>19</v>
      </c>
      <c r="V143" s="109"/>
      <c r="W143" s="56">
        <v>0</v>
      </c>
      <c r="X143" s="56" t="s">
        <v>19</v>
      </c>
      <c r="Y143" s="155">
        <v>0</v>
      </c>
      <c r="Z143" s="157"/>
      <c r="AA143" s="155">
        <v>0</v>
      </c>
      <c r="AB143" s="157"/>
      <c r="AC143" s="155" t="s">
        <v>19</v>
      </c>
      <c r="AD143" s="157"/>
      <c r="AE143" s="55">
        <v>0</v>
      </c>
      <c r="AF143" s="155" t="s">
        <v>19</v>
      </c>
      <c r="AG143" s="157"/>
      <c r="AH143" s="108">
        <v>10</v>
      </c>
      <c r="AI143" s="174"/>
      <c r="AJ143" s="109"/>
      <c r="AK143" s="108">
        <v>1.5</v>
      </c>
      <c r="AL143" s="109"/>
      <c r="AM143" s="56" t="s">
        <v>15</v>
      </c>
      <c r="AN143" s="108">
        <v>25</v>
      </c>
      <c r="AO143" s="174"/>
      <c r="AP143" s="109"/>
      <c r="AQ143" s="108" t="s">
        <v>22</v>
      </c>
      <c r="AR143" s="109"/>
      <c r="AS143" s="108">
        <v>0</v>
      </c>
      <c r="AT143" s="109"/>
      <c r="AU143" s="108">
        <v>0</v>
      </c>
      <c r="AV143" s="109"/>
      <c r="AW143" s="108" t="s">
        <v>19</v>
      </c>
      <c r="AX143" s="109"/>
      <c r="AY143" s="108">
        <v>0</v>
      </c>
      <c r="AZ143" s="109"/>
      <c r="BA143" s="154" t="s">
        <v>19</v>
      </c>
      <c r="BB143" s="154"/>
      <c r="BC143" s="155">
        <v>20</v>
      </c>
      <c r="BD143" s="157"/>
      <c r="BE143" s="155">
        <v>0</v>
      </c>
      <c r="BF143" s="156"/>
      <c r="BG143" s="157"/>
      <c r="BH143" s="55" t="s">
        <v>18</v>
      </c>
      <c r="BI143" s="155">
        <v>300</v>
      </c>
      <c r="BJ143" s="156"/>
      <c r="BK143" s="157"/>
      <c r="BL143" s="155" t="s">
        <v>22</v>
      </c>
      <c r="BM143" s="157"/>
      <c r="BN143" s="56">
        <v>0</v>
      </c>
      <c r="BO143" s="108">
        <v>0</v>
      </c>
      <c r="BP143" s="109"/>
      <c r="BQ143" s="108" t="s">
        <v>19</v>
      </c>
      <c r="BR143" s="109"/>
      <c r="BS143" s="108">
        <v>0</v>
      </c>
      <c r="BT143" s="109"/>
      <c r="BU143" s="56" t="s">
        <v>19</v>
      </c>
      <c r="BV143" s="55">
        <v>0</v>
      </c>
      <c r="BW143" s="55">
        <v>0</v>
      </c>
      <c r="BX143" s="55" t="s">
        <v>19</v>
      </c>
      <c r="BY143" s="55">
        <v>0</v>
      </c>
      <c r="BZ143" s="55" t="s">
        <v>19</v>
      </c>
    </row>
    <row r="144" spans="1:78" ht="28.5" customHeight="1">
      <c r="A144" s="46">
        <v>43</v>
      </c>
      <c r="B144" s="236" t="s">
        <v>147</v>
      </c>
      <c r="C144" s="237"/>
      <c r="D144" s="44" t="s">
        <v>129</v>
      </c>
      <c r="E144" s="55">
        <f>G144+Q144+Y144+AH144+AS144+BC144+BN144+BV144</f>
        <v>160</v>
      </c>
      <c r="F144" s="55">
        <f>J144+S144+AA144+AK144+AU144+BE144+BO144+BW144</f>
        <v>6</v>
      </c>
      <c r="G144" s="108">
        <v>0</v>
      </c>
      <c r="H144" s="174"/>
      <c r="I144" s="109"/>
      <c r="J144" s="108">
        <v>0</v>
      </c>
      <c r="K144" s="109"/>
      <c r="L144" s="56" t="s">
        <v>16</v>
      </c>
      <c r="M144" s="108">
        <v>300</v>
      </c>
      <c r="N144" s="174"/>
      <c r="O144" s="109"/>
      <c r="P144" s="56" t="s">
        <v>22</v>
      </c>
      <c r="Q144" s="108">
        <v>0</v>
      </c>
      <c r="R144" s="109"/>
      <c r="S144" s="108">
        <v>0</v>
      </c>
      <c r="T144" s="109"/>
      <c r="U144" s="108" t="s">
        <v>19</v>
      </c>
      <c r="V144" s="109"/>
      <c r="W144" s="56">
        <v>0</v>
      </c>
      <c r="X144" s="56" t="s">
        <v>19</v>
      </c>
      <c r="Y144" s="155">
        <v>0</v>
      </c>
      <c r="Z144" s="157"/>
      <c r="AA144" s="155">
        <v>0</v>
      </c>
      <c r="AB144" s="157"/>
      <c r="AC144" s="155" t="s">
        <v>19</v>
      </c>
      <c r="AD144" s="157"/>
      <c r="AE144" s="55">
        <v>0</v>
      </c>
      <c r="AF144" s="155" t="s">
        <v>19</v>
      </c>
      <c r="AG144" s="157"/>
      <c r="AH144" s="108">
        <v>0</v>
      </c>
      <c r="AI144" s="174"/>
      <c r="AJ144" s="109"/>
      <c r="AK144" s="108">
        <v>0</v>
      </c>
      <c r="AL144" s="109"/>
      <c r="AM144" s="56" t="s">
        <v>19</v>
      </c>
      <c r="AN144" s="108">
        <v>0</v>
      </c>
      <c r="AO144" s="174"/>
      <c r="AP144" s="109"/>
      <c r="AQ144" s="108" t="s">
        <v>19</v>
      </c>
      <c r="AR144" s="109"/>
      <c r="AS144" s="108">
        <v>0</v>
      </c>
      <c r="AT144" s="109"/>
      <c r="AU144" s="108">
        <v>0</v>
      </c>
      <c r="AV144" s="109"/>
      <c r="AW144" s="108" t="s">
        <v>19</v>
      </c>
      <c r="AX144" s="109"/>
      <c r="AY144" s="108">
        <v>0</v>
      </c>
      <c r="AZ144" s="109"/>
      <c r="BA144" s="154" t="s">
        <v>19</v>
      </c>
      <c r="BB144" s="154"/>
      <c r="BC144" s="155">
        <v>0</v>
      </c>
      <c r="BD144" s="157"/>
      <c r="BE144" s="155">
        <v>0</v>
      </c>
      <c r="BF144" s="156"/>
      <c r="BG144" s="157"/>
      <c r="BH144" s="55" t="s">
        <v>19</v>
      </c>
      <c r="BI144" s="155">
        <v>0</v>
      </c>
      <c r="BJ144" s="156"/>
      <c r="BK144" s="157"/>
      <c r="BL144" s="155" t="s">
        <v>19</v>
      </c>
      <c r="BM144" s="157"/>
      <c r="BN144" s="56">
        <v>60</v>
      </c>
      <c r="BO144" s="108">
        <v>2</v>
      </c>
      <c r="BP144" s="109"/>
      <c r="BQ144" s="108" t="s">
        <v>15</v>
      </c>
      <c r="BR144" s="109"/>
      <c r="BS144" s="108">
        <v>5</v>
      </c>
      <c r="BT144" s="109"/>
      <c r="BU144" s="56" t="s">
        <v>22</v>
      </c>
      <c r="BV144" s="55">
        <v>100</v>
      </c>
      <c r="BW144" s="55">
        <v>4</v>
      </c>
      <c r="BX144" s="55" t="s">
        <v>15</v>
      </c>
      <c r="BY144" s="55">
        <v>5</v>
      </c>
      <c r="BZ144" s="55" t="s">
        <v>17</v>
      </c>
    </row>
    <row r="145" spans="1:78" ht="31.5" customHeight="1">
      <c r="A145" s="46">
        <v>44</v>
      </c>
      <c r="B145" s="236" t="s">
        <v>131</v>
      </c>
      <c r="C145" s="237"/>
      <c r="D145" s="74" t="s">
        <v>112</v>
      </c>
      <c r="E145" s="55">
        <f>G145+Q145+Y145+AH145+AS145+BC145+BN145+BV145</f>
        <v>160</v>
      </c>
      <c r="F145" s="55">
        <f>J145+S145+AA145+AK145+AU145+BE145+BO145+BW145</f>
        <v>6</v>
      </c>
      <c r="G145" s="108">
        <v>0</v>
      </c>
      <c r="H145" s="174"/>
      <c r="I145" s="109"/>
      <c r="J145" s="108">
        <v>0</v>
      </c>
      <c r="K145" s="109"/>
      <c r="L145" s="56" t="s">
        <v>16</v>
      </c>
      <c r="M145" s="108">
        <v>300</v>
      </c>
      <c r="N145" s="174"/>
      <c r="O145" s="109"/>
      <c r="P145" s="56" t="s">
        <v>22</v>
      </c>
      <c r="Q145" s="108">
        <v>0</v>
      </c>
      <c r="R145" s="109"/>
      <c r="S145" s="108">
        <v>0</v>
      </c>
      <c r="T145" s="109"/>
      <c r="U145" s="108" t="s">
        <v>19</v>
      </c>
      <c r="V145" s="109"/>
      <c r="W145" s="56">
        <v>0</v>
      </c>
      <c r="X145" s="56" t="s">
        <v>19</v>
      </c>
      <c r="Y145" s="155">
        <v>0</v>
      </c>
      <c r="Z145" s="157"/>
      <c r="AA145" s="155">
        <v>0</v>
      </c>
      <c r="AB145" s="157"/>
      <c r="AC145" s="155" t="s">
        <v>19</v>
      </c>
      <c r="AD145" s="157"/>
      <c r="AE145" s="55">
        <v>0</v>
      </c>
      <c r="AF145" s="155" t="s">
        <v>19</v>
      </c>
      <c r="AG145" s="157"/>
      <c r="AH145" s="108">
        <v>0</v>
      </c>
      <c r="AI145" s="174"/>
      <c r="AJ145" s="109"/>
      <c r="AK145" s="108">
        <v>0</v>
      </c>
      <c r="AL145" s="109"/>
      <c r="AM145" s="56" t="s">
        <v>19</v>
      </c>
      <c r="AN145" s="108">
        <v>0</v>
      </c>
      <c r="AO145" s="174"/>
      <c r="AP145" s="109"/>
      <c r="AQ145" s="108" t="s">
        <v>19</v>
      </c>
      <c r="AR145" s="109"/>
      <c r="AS145" s="108">
        <v>0</v>
      </c>
      <c r="AT145" s="109"/>
      <c r="AU145" s="108">
        <v>0</v>
      </c>
      <c r="AV145" s="109"/>
      <c r="AW145" s="108" t="s">
        <v>19</v>
      </c>
      <c r="AX145" s="109"/>
      <c r="AY145" s="108">
        <v>0</v>
      </c>
      <c r="AZ145" s="109"/>
      <c r="BA145" s="154" t="s">
        <v>19</v>
      </c>
      <c r="BB145" s="154"/>
      <c r="BC145" s="155">
        <v>0</v>
      </c>
      <c r="BD145" s="157"/>
      <c r="BE145" s="155">
        <v>0</v>
      </c>
      <c r="BF145" s="156"/>
      <c r="BG145" s="157"/>
      <c r="BH145" s="55" t="s">
        <v>19</v>
      </c>
      <c r="BI145" s="155">
        <v>0</v>
      </c>
      <c r="BJ145" s="156"/>
      <c r="BK145" s="157"/>
      <c r="BL145" s="155" t="s">
        <v>19</v>
      </c>
      <c r="BM145" s="157"/>
      <c r="BN145" s="56">
        <v>60</v>
      </c>
      <c r="BO145" s="108">
        <v>2</v>
      </c>
      <c r="BP145" s="109"/>
      <c r="BQ145" s="108" t="s">
        <v>15</v>
      </c>
      <c r="BR145" s="109"/>
      <c r="BS145" s="108">
        <v>5</v>
      </c>
      <c r="BT145" s="109"/>
      <c r="BU145" s="56" t="s">
        <v>22</v>
      </c>
      <c r="BV145" s="55">
        <v>100</v>
      </c>
      <c r="BW145" s="55">
        <v>4</v>
      </c>
      <c r="BX145" s="55" t="s">
        <v>15</v>
      </c>
      <c r="BY145" s="55">
        <v>5</v>
      </c>
      <c r="BZ145" s="55" t="s">
        <v>17</v>
      </c>
    </row>
    <row r="146" spans="1:78" ht="31.5" customHeight="1">
      <c r="A146" s="43">
        <v>45</v>
      </c>
      <c r="B146" s="236" t="s">
        <v>148</v>
      </c>
      <c r="C146" s="237"/>
      <c r="D146" s="74" t="s">
        <v>144</v>
      </c>
      <c r="E146" s="55">
        <f>G146+Q146+Y146+AH146+AS146+BC146+BN146+BV146</f>
        <v>120</v>
      </c>
      <c r="F146" s="55">
        <f>J146+S146+AA146+AK146+AU146+BE146+BO146+BW146</f>
        <v>5</v>
      </c>
      <c r="G146" s="108">
        <v>0</v>
      </c>
      <c r="H146" s="174"/>
      <c r="I146" s="109"/>
      <c r="J146" s="108">
        <v>0</v>
      </c>
      <c r="K146" s="109"/>
      <c r="L146" s="56">
        <v>0</v>
      </c>
      <c r="M146" s="108">
        <v>0</v>
      </c>
      <c r="N146" s="174"/>
      <c r="O146" s="109"/>
      <c r="P146" s="56">
        <v>0</v>
      </c>
      <c r="Q146" s="108">
        <v>0</v>
      </c>
      <c r="R146" s="109"/>
      <c r="S146" s="108">
        <v>0</v>
      </c>
      <c r="T146" s="109"/>
      <c r="U146" s="108" t="s">
        <v>19</v>
      </c>
      <c r="V146" s="109"/>
      <c r="W146" s="56">
        <v>0</v>
      </c>
      <c r="X146" s="56" t="s">
        <v>19</v>
      </c>
      <c r="Y146" s="155">
        <v>0</v>
      </c>
      <c r="Z146" s="157"/>
      <c r="AA146" s="155">
        <v>0</v>
      </c>
      <c r="AB146" s="157"/>
      <c r="AC146" s="155" t="s">
        <v>19</v>
      </c>
      <c r="AD146" s="157"/>
      <c r="AE146" s="55">
        <v>0</v>
      </c>
      <c r="AF146" s="155" t="s">
        <v>19</v>
      </c>
      <c r="AG146" s="157"/>
      <c r="AH146" s="108">
        <v>0</v>
      </c>
      <c r="AI146" s="174"/>
      <c r="AJ146" s="109"/>
      <c r="AK146" s="108">
        <v>0</v>
      </c>
      <c r="AL146" s="109"/>
      <c r="AM146" s="56" t="s">
        <v>19</v>
      </c>
      <c r="AN146" s="108">
        <v>0</v>
      </c>
      <c r="AO146" s="174"/>
      <c r="AP146" s="109"/>
      <c r="AQ146" s="108" t="s">
        <v>19</v>
      </c>
      <c r="AR146" s="109"/>
      <c r="AS146" s="108">
        <v>0</v>
      </c>
      <c r="AT146" s="109"/>
      <c r="AU146" s="108">
        <v>0</v>
      </c>
      <c r="AV146" s="109"/>
      <c r="AW146" s="108" t="s">
        <v>19</v>
      </c>
      <c r="AX146" s="109"/>
      <c r="AY146" s="108">
        <v>0</v>
      </c>
      <c r="AZ146" s="109"/>
      <c r="BA146" s="154" t="s">
        <v>19</v>
      </c>
      <c r="BB146" s="154"/>
      <c r="BC146" s="155">
        <v>0</v>
      </c>
      <c r="BD146" s="157"/>
      <c r="BE146" s="155">
        <v>0</v>
      </c>
      <c r="BF146" s="156"/>
      <c r="BG146" s="157"/>
      <c r="BH146" s="55">
        <v>0</v>
      </c>
      <c r="BI146" s="155">
        <v>0</v>
      </c>
      <c r="BJ146" s="156"/>
      <c r="BK146" s="157"/>
      <c r="BL146" s="155">
        <v>0</v>
      </c>
      <c r="BM146" s="157"/>
      <c r="BN146" s="56">
        <v>40</v>
      </c>
      <c r="BO146" s="108">
        <v>2</v>
      </c>
      <c r="BP146" s="109"/>
      <c r="BQ146" s="108" t="s">
        <v>15</v>
      </c>
      <c r="BR146" s="109"/>
      <c r="BS146" s="108">
        <v>5</v>
      </c>
      <c r="BT146" s="109"/>
      <c r="BU146" s="56" t="s">
        <v>22</v>
      </c>
      <c r="BV146" s="55">
        <v>80</v>
      </c>
      <c r="BW146" s="55">
        <v>3</v>
      </c>
      <c r="BX146" s="55" t="s">
        <v>15</v>
      </c>
      <c r="BY146" s="55">
        <v>5</v>
      </c>
      <c r="BZ146" s="55" t="s">
        <v>17</v>
      </c>
    </row>
    <row r="147" spans="1:78" ht="32.25" customHeight="1">
      <c r="A147" s="279">
        <v>46</v>
      </c>
      <c r="B147" s="236" t="s">
        <v>149</v>
      </c>
      <c r="C147" s="237"/>
      <c r="D147" s="282" t="s">
        <v>150</v>
      </c>
      <c r="E147" s="167">
        <f>G147+G148+Q147+Q148+Y147+Y148+AI147+AH148+AS147+AS148+BC147+BN147+BN148+BV147+BV148</f>
        <v>140</v>
      </c>
      <c r="F147" s="124">
        <f>J147+J148+S147+S148+AA147+AA148+AK147+AK148+AU147+AU148+BE147+BO147+BO148+BW147+BW148</f>
        <v>4</v>
      </c>
      <c r="G147" s="108">
        <v>15</v>
      </c>
      <c r="H147" s="174"/>
      <c r="I147" s="109"/>
      <c r="J147" s="126">
        <v>0</v>
      </c>
      <c r="K147" s="127"/>
      <c r="L147" s="375" t="s">
        <v>18</v>
      </c>
      <c r="M147" s="126">
        <v>300</v>
      </c>
      <c r="N147" s="147"/>
      <c r="O147" s="127"/>
      <c r="P147" s="149" t="s">
        <v>22</v>
      </c>
      <c r="Q147" s="108">
        <v>0</v>
      </c>
      <c r="R147" s="109"/>
      <c r="S147" s="108">
        <v>0</v>
      </c>
      <c r="T147" s="109"/>
      <c r="U147" s="108" t="s">
        <v>19</v>
      </c>
      <c r="V147" s="109"/>
      <c r="W147" s="56">
        <v>0</v>
      </c>
      <c r="X147" s="56" t="s">
        <v>19</v>
      </c>
      <c r="Y147" s="155">
        <v>10</v>
      </c>
      <c r="Z147" s="157"/>
      <c r="AA147" s="155">
        <v>2</v>
      </c>
      <c r="AB147" s="157"/>
      <c r="AC147" s="155" t="s">
        <v>15</v>
      </c>
      <c r="AD147" s="157"/>
      <c r="AE147" s="55">
        <v>5</v>
      </c>
      <c r="AF147" s="155" t="s">
        <v>22</v>
      </c>
      <c r="AG147" s="157"/>
      <c r="AH147" s="108">
        <v>0</v>
      </c>
      <c r="AI147" s="174"/>
      <c r="AJ147" s="109"/>
      <c r="AK147" s="108">
        <v>0</v>
      </c>
      <c r="AL147" s="109"/>
      <c r="AM147" s="56" t="s">
        <v>19</v>
      </c>
      <c r="AN147" s="108">
        <v>0</v>
      </c>
      <c r="AO147" s="174"/>
      <c r="AP147" s="109"/>
      <c r="AQ147" s="108" t="s">
        <v>19</v>
      </c>
      <c r="AR147" s="109"/>
      <c r="AS147" s="108">
        <v>0</v>
      </c>
      <c r="AT147" s="109"/>
      <c r="AU147" s="108">
        <v>0</v>
      </c>
      <c r="AV147" s="109"/>
      <c r="AW147" s="108" t="s">
        <v>19</v>
      </c>
      <c r="AX147" s="109"/>
      <c r="AY147" s="108">
        <v>0</v>
      </c>
      <c r="AZ147" s="109"/>
      <c r="BA147" s="154" t="s">
        <v>19</v>
      </c>
      <c r="BB147" s="154"/>
      <c r="BC147" s="118">
        <v>20</v>
      </c>
      <c r="BD147" s="119"/>
      <c r="BE147" s="118">
        <v>0</v>
      </c>
      <c r="BF147" s="122"/>
      <c r="BG147" s="119"/>
      <c r="BH147" s="381" t="s">
        <v>18</v>
      </c>
      <c r="BI147" s="118">
        <v>300</v>
      </c>
      <c r="BJ147" s="122"/>
      <c r="BK147" s="119"/>
      <c r="BL147" s="118" t="s">
        <v>22</v>
      </c>
      <c r="BM147" s="119"/>
      <c r="BN147" s="64">
        <v>0</v>
      </c>
      <c r="BO147" s="160">
        <v>0</v>
      </c>
      <c r="BP147" s="109"/>
      <c r="BQ147" s="160" t="s">
        <v>21</v>
      </c>
      <c r="BR147" s="109"/>
      <c r="BS147" s="160" t="s">
        <v>21</v>
      </c>
      <c r="BT147" s="109"/>
      <c r="BU147" s="64" t="s">
        <v>21</v>
      </c>
      <c r="BV147" s="55">
        <v>0</v>
      </c>
      <c r="BW147" s="55">
        <v>0</v>
      </c>
      <c r="BX147" s="55" t="s">
        <v>15</v>
      </c>
      <c r="BY147" s="55">
        <v>0</v>
      </c>
      <c r="BZ147" s="55">
        <v>0</v>
      </c>
    </row>
    <row r="148" spans="1:78" ht="27" customHeight="1">
      <c r="A148" s="280"/>
      <c r="B148" s="236" t="s">
        <v>151</v>
      </c>
      <c r="C148" s="237"/>
      <c r="D148" s="283"/>
      <c r="E148" s="168"/>
      <c r="F148" s="125"/>
      <c r="G148" s="108">
        <v>15</v>
      </c>
      <c r="H148" s="174"/>
      <c r="I148" s="109"/>
      <c r="J148" s="128"/>
      <c r="K148" s="129"/>
      <c r="L148" s="376"/>
      <c r="M148" s="128"/>
      <c r="N148" s="148"/>
      <c r="O148" s="129"/>
      <c r="P148" s="150"/>
      <c r="Q148" s="108">
        <v>0</v>
      </c>
      <c r="R148" s="109"/>
      <c r="S148" s="108">
        <v>0</v>
      </c>
      <c r="T148" s="109"/>
      <c r="U148" s="108" t="s">
        <v>19</v>
      </c>
      <c r="V148" s="109"/>
      <c r="W148" s="56">
        <v>0</v>
      </c>
      <c r="X148" s="56" t="s">
        <v>19</v>
      </c>
      <c r="Y148" s="353">
        <v>0</v>
      </c>
      <c r="Z148" s="157"/>
      <c r="AA148" s="353">
        <v>0</v>
      </c>
      <c r="AB148" s="157"/>
      <c r="AC148" s="353" t="s">
        <v>21</v>
      </c>
      <c r="AD148" s="157"/>
      <c r="AE148" s="65" t="s">
        <v>21</v>
      </c>
      <c r="AF148" s="353" t="s">
        <v>21</v>
      </c>
      <c r="AG148" s="157"/>
      <c r="AH148" s="108">
        <v>0</v>
      </c>
      <c r="AI148" s="174"/>
      <c r="AJ148" s="109"/>
      <c r="AK148" s="108">
        <v>0</v>
      </c>
      <c r="AL148" s="109"/>
      <c r="AM148" s="56" t="s">
        <v>19</v>
      </c>
      <c r="AN148" s="108">
        <v>0</v>
      </c>
      <c r="AO148" s="174"/>
      <c r="AP148" s="109"/>
      <c r="AQ148" s="108" t="s">
        <v>19</v>
      </c>
      <c r="AR148" s="109"/>
      <c r="AS148" s="108">
        <v>0</v>
      </c>
      <c r="AT148" s="109"/>
      <c r="AU148" s="108">
        <v>0</v>
      </c>
      <c r="AV148" s="109"/>
      <c r="AW148" s="108" t="s">
        <v>19</v>
      </c>
      <c r="AX148" s="109"/>
      <c r="AY148" s="108">
        <v>0</v>
      </c>
      <c r="AZ148" s="109"/>
      <c r="BA148" s="154" t="s">
        <v>19</v>
      </c>
      <c r="BB148" s="154"/>
      <c r="BC148" s="120"/>
      <c r="BD148" s="121"/>
      <c r="BE148" s="120"/>
      <c r="BF148" s="123"/>
      <c r="BG148" s="121"/>
      <c r="BH148" s="382"/>
      <c r="BI148" s="120"/>
      <c r="BJ148" s="123"/>
      <c r="BK148" s="121"/>
      <c r="BL148" s="120"/>
      <c r="BM148" s="121"/>
      <c r="BN148" s="56">
        <v>40</v>
      </c>
      <c r="BO148" s="108">
        <v>1</v>
      </c>
      <c r="BP148" s="109"/>
      <c r="BQ148" s="108" t="s">
        <v>15</v>
      </c>
      <c r="BR148" s="109"/>
      <c r="BS148" s="108">
        <v>5</v>
      </c>
      <c r="BT148" s="109"/>
      <c r="BU148" s="56" t="s">
        <v>22</v>
      </c>
      <c r="BV148" s="55">
        <v>40</v>
      </c>
      <c r="BW148" s="75">
        <v>1</v>
      </c>
      <c r="BX148" s="55" t="s">
        <v>15</v>
      </c>
      <c r="BY148" s="55">
        <v>5</v>
      </c>
      <c r="BZ148" s="55" t="s">
        <v>17</v>
      </c>
    </row>
    <row r="149" spans="1:78" ht="29.25" customHeight="1">
      <c r="A149" s="46">
        <v>47</v>
      </c>
      <c r="B149" s="236" t="s">
        <v>133</v>
      </c>
      <c r="C149" s="237"/>
      <c r="D149" s="74" t="s">
        <v>152</v>
      </c>
      <c r="E149" s="55">
        <f>G149+Q149+Y149+AH149+AS149+BC149+BN149+BV149</f>
        <v>120</v>
      </c>
      <c r="F149" s="55">
        <f>J149+S149+AA149+AK149+AU149+BE149+BO149+BW149</f>
        <v>4</v>
      </c>
      <c r="G149" s="108">
        <v>0</v>
      </c>
      <c r="H149" s="174"/>
      <c r="I149" s="109"/>
      <c r="J149" s="108">
        <v>0</v>
      </c>
      <c r="K149" s="109"/>
      <c r="L149" s="56" t="s">
        <v>16</v>
      </c>
      <c r="M149" s="108">
        <v>300</v>
      </c>
      <c r="N149" s="174"/>
      <c r="O149" s="109"/>
      <c r="P149" s="56" t="s">
        <v>22</v>
      </c>
      <c r="Q149" s="108">
        <v>0</v>
      </c>
      <c r="R149" s="109"/>
      <c r="S149" s="108">
        <v>0</v>
      </c>
      <c r="T149" s="109"/>
      <c r="U149" s="108" t="s">
        <v>19</v>
      </c>
      <c r="V149" s="109"/>
      <c r="W149" s="56">
        <v>0</v>
      </c>
      <c r="X149" s="56" t="s">
        <v>19</v>
      </c>
      <c r="Y149" s="155">
        <v>0</v>
      </c>
      <c r="Z149" s="157"/>
      <c r="AA149" s="155">
        <v>0</v>
      </c>
      <c r="AB149" s="157"/>
      <c r="AC149" s="155" t="s">
        <v>19</v>
      </c>
      <c r="AD149" s="157"/>
      <c r="AE149" s="55">
        <v>0</v>
      </c>
      <c r="AF149" s="155" t="s">
        <v>19</v>
      </c>
      <c r="AG149" s="157"/>
      <c r="AH149" s="108">
        <v>0</v>
      </c>
      <c r="AI149" s="174"/>
      <c r="AJ149" s="109"/>
      <c r="AK149" s="108" t="s">
        <v>20</v>
      </c>
      <c r="AL149" s="109"/>
      <c r="AM149" s="56" t="s">
        <v>19</v>
      </c>
      <c r="AN149" s="108">
        <v>0</v>
      </c>
      <c r="AO149" s="174"/>
      <c r="AP149" s="109"/>
      <c r="AQ149" s="108" t="s">
        <v>19</v>
      </c>
      <c r="AR149" s="109"/>
      <c r="AS149" s="108">
        <v>0</v>
      </c>
      <c r="AT149" s="109"/>
      <c r="AU149" s="108">
        <v>0</v>
      </c>
      <c r="AV149" s="109"/>
      <c r="AW149" s="108" t="s">
        <v>19</v>
      </c>
      <c r="AX149" s="109"/>
      <c r="AY149" s="108">
        <v>0</v>
      </c>
      <c r="AZ149" s="109"/>
      <c r="BA149" s="154" t="s">
        <v>19</v>
      </c>
      <c r="BB149" s="154"/>
      <c r="BC149" s="155">
        <v>0</v>
      </c>
      <c r="BD149" s="157"/>
      <c r="BE149" s="155">
        <v>0</v>
      </c>
      <c r="BF149" s="156"/>
      <c r="BG149" s="157"/>
      <c r="BH149" s="55" t="s">
        <v>19</v>
      </c>
      <c r="BI149" s="155">
        <v>0</v>
      </c>
      <c r="BJ149" s="156"/>
      <c r="BK149" s="157"/>
      <c r="BL149" s="155" t="s">
        <v>19</v>
      </c>
      <c r="BM149" s="157"/>
      <c r="BN149" s="56">
        <v>60</v>
      </c>
      <c r="BO149" s="108">
        <v>2</v>
      </c>
      <c r="BP149" s="109"/>
      <c r="BQ149" s="108" t="s">
        <v>15</v>
      </c>
      <c r="BR149" s="109"/>
      <c r="BS149" s="108">
        <v>5</v>
      </c>
      <c r="BT149" s="109"/>
      <c r="BU149" s="56" t="s">
        <v>22</v>
      </c>
      <c r="BV149" s="55">
        <v>60</v>
      </c>
      <c r="BW149" s="55">
        <v>2</v>
      </c>
      <c r="BX149" s="55" t="s">
        <v>15</v>
      </c>
      <c r="BY149" s="55">
        <v>5</v>
      </c>
      <c r="BZ149" s="55" t="s">
        <v>17</v>
      </c>
    </row>
    <row r="150" spans="1:78" ht="14.1" customHeight="1">
      <c r="A150" s="215" t="s">
        <v>120</v>
      </c>
      <c r="B150" s="216"/>
      <c r="C150" s="216"/>
      <c r="D150" s="217"/>
      <c r="E150" s="57">
        <f>SUM(E143:E149)</f>
        <v>750</v>
      </c>
      <c r="F150" s="57">
        <f>SUM(F143:F149)</f>
        <v>26.5</v>
      </c>
      <c r="G150" s="151">
        <f>SUM(G143:G149)</f>
        <v>50</v>
      </c>
      <c r="H150" s="153"/>
      <c r="I150" s="152"/>
      <c r="J150" s="151">
        <f>SUM(J143:J149)</f>
        <v>0</v>
      </c>
      <c r="K150" s="152"/>
      <c r="L150" s="58" t="s">
        <v>180</v>
      </c>
      <c r="M150" s="151" t="s">
        <v>23</v>
      </c>
      <c r="N150" s="153"/>
      <c r="O150" s="152"/>
      <c r="P150" s="58" t="s">
        <v>180</v>
      </c>
      <c r="Q150" s="151">
        <f>SUM(Q143:Q149)</f>
        <v>0</v>
      </c>
      <c r="R150" s="152"/>
      <c r="S150" s="151">
        <f>SUM(S143:S149)</f>
        <v>0</v>
      </c>
      <c r="T150" s="152"/>
      <c r="U150" s="151" t="s">
        <v>180</v>
      </c>
      <c r="V150" s="152"/>
      <c r="W150" s="58" t="s">
        <v>23</v>
      </c>
      <c r="X150" s="58" t="s">
        <v>180</v>
      </c>
      <c r="Y150" s="158">
        <f>SUM(Y143:Y149)</f>
        <v>10</v>
      </c>
      <c r="Z150" s="159"/>
      <c r="AA150" s="158">
        <f>SUM(AA143:AA149)</f>
        <v>2</v>
      </c>
      <c r="AB150" s="159"/>
      <c r="AC150" s="158" t="s">
        <v>180</v>
      </c>
      <c r="AD150" s="159"/>
      <c r="AE150" s="57" t="s">
        <v>23</v>
      </c>
      <c r="AF150" s="158" t="s">
        <v>180</v>
      </c>
      <c r="AG150" s="159"/>
      <c r="AH150" s="151">
        <f>SUM(AH143:AH149)</f>
        <v>10</v>
      </c>
      <c r="AI150" s="153"/>
      <c r="AJ150" s="152"/>
      <c r="AK150" s="151">
        <f>SUM(AK143:AK149)</f>
        <v>1.5</v>
      </c>
      <c r="AL150" s="152"/>
      <c r="AM150" s="58" t="s">
        <v>180</v>
      </c>
      <c r="AN150" s="151" t="s">
        <v>23</v>
      </c>
      <c r="AO150" s="153"/>
      <c r="AP150" s="152"/>
      <c r="AQ150" s="151" t="s">
        <v>180</v>
      </c>
      <c r="AR150" s="152"/>
      <c r="AS150" s="151">
        <f>SUM(AS143:AS149)</f>
        <v>0</v>
      </c>
      <c r="AT150" s="152"/>
      <c r="AU150" s="151">
        <f>SUM(AU143:AU149)</f>
        <v>0</v>
      </c>
      <c r="AV150" s="152"/>
      <c r="AW150" s="151" t="s">
        <v>180</v>
      </c>
      <c r="AX150" s="152"/>
      <c r="AY150" s="151" t="s">
        <v>23</v>
      </c>
      <c r="AZ150" s="152"/>
      <c r="BA150" s="334" t="s">
        <v>180</v>
      </c>
      <c r="BB150" s="334"/>
      <c r="BC150" s="158">
        <f>SUM(BC143:BC149)</f>
        <v>40</v>
      </c>
      <c r="BD150" s="159"/>
      <c r="BE150" s="158">
        <f>SUM(BE143:BE149)</f>
        <v>0</v>
      </c>
      <c r="BF150" s="224"/>
      <c r="BG150" s="159"/>
      <c r="BH150" s="57" t="s">
        <v>180</v>
      </c>
      <c r="BI150" s="158" t="s">
        <v>23</v>
      </c>
      <c r="BJ150" s="224"/>
      <c r="BK150" s="159"/>
      <c r="BL150" s="158" t="s">
        <v>180</v>
      </c>
      <c r="BM150" s="159"/>
      <c r="BN150" s="58">
        <f>SUM(BN143:BN149)</f>
        <v>260</v>
      </c>
      <c r="BO150" s="151">
        <f>SUM(BO143:BO149)</f>
        <v>9</v>
      </c>
      <c r="BP150" s="152"/>
      <c r="BQ150" s="151" t="s">
        <v>180</v>
      </c>
      <c r="BR150" s="152"/>
      <c r="BS150" s="151" t="s">
        <v>23</v>
      </c>
      <c r="BT150" s="152"/>
      <c r="BU150" s="58" t="s">
        <v>180</v>
      </c>
      <c r="BV150" s="57">
        <f>SUM(BV143:BV149)</f>
        <v>380</v>
      </c>
      <c r="BW150" s="57">
        <f>SUM(BW143:BW149)</f>
        <v>14</v>
      </c>
      <c r="BX150" s="57" t="s">
        <v>180</v>
      </c>
      <c r="BY150" s="57" t="s">
        <v>23</v>
      </c>
      <c r="BZ150" s="57" t="s">
        <v>180</v>
      </c>
    </row>
    <row r="151" spans="1:78" ht="11.25" customHeight="1">
      <c r="A151" s="209" t="s">
        <v>153</v>
      </c>
      <c r="B151" s="210"/>
      <c r="C151" s="210"/>
      <c r="D151" s="211"/>
      <c r="E151" s="61">
        <f>E137+E141+E150</f>
        <v>900</v>
      </c>
      <c r="F151" s="61">
        <f>F137+F141+F150</f>
        <v>31.5</v>
      </c>
      <c r="G151" s="275">
        <f>G137+G141+G150</f>
        <v>80</v>
      </c>
      <c r="H151" s="338"/>
      <c r="I151" s="276"/>
      <c r="J151" s="275">
        <f>J137+J141+J150</f>
        <v>0</v>
      </c>
      <c r="K151" s="276"/>
      <c r="L151" s="60" t="s">
        <v>180</v>
      </c>
      <c r="M151" s="275" t="s">
        <v>23</v>
      </c>
      <c r="N151" s="338"/>
      <c r="O151" s="276"/>
      <c r="P151" s="58" t="s">
        <v>180</v>
      </c>
      <c r="Q151" s="275">
        <f>Q137+Q141+Q150</f>
        <v>0</v>
      </c>
      <c r="R151" s="276"/>
      <c r="S151" s="275">
        <f>S137+S141+S150</f>
        <v>0</v>
      </c>
      <c r="T151" s="276"/>
      <c r="U151" s="275" t="s">
        <v>180</v>
      </c>
      <c r="V151" s="276"/>
      <c r="W151" s="60" t="s">
        <v>23</v>
      </c>
      <c r="X151" s="58" t="s">
        <v>180</v>
      </c>
      <c r="Y151" s="275">
        <f>Y137+Y141+Y150</f>
        <v>40</v>
      </c>
      <c r="Z151" s="276"/>
      <c r="AA151" s="275">
        <f>AA137+AA141+AA150</f>
        <v>3</v>
      </c>
      <c r="AB151" s="276"/>
      <c r="AC151" s="275" t="s">
        <v>180</v>
      </c>
      <c r="AD151" s="276"/>
      <c r="AE151" s="60" t="s">
        <v>23</v>
      </c>
      <c r="AF151" s="151" t="s">
        <v>180</v>
      </c>
      <c r="AG151" s="152"/>
      <c r="AH151" s="275">
        <f>AH137+AH141+AH150</f>
        <v>35</v>
      </c>
      <c r="AI151" s="338"/>
      <c r="AJ151" s="276"/>
      <c r="AK151" s="275">
        <f>AK137+AK141+AK150</f>
        <v>3.5</v>
      </c>
      <c r="AL151" s="276"/>
      <c r="AM151" s="60" t="s">
        <v>180</v>
      </c>
      <c r="AN151" s="275" t="s">
        <v>23</v>
      </c>
      <c r="AO151" s="338"/>
      <c r="AP151" s="276"/>
      <c r="AQ151" s="151" t="s">
        <v>180</v>
      </c>
      <c r="AR151" s="152"/>
      <c r="AS151" s="275">
        <f>AS137+AS141+AS150</f>
        <v>0</v>
      </c>
      <c r="AT151" s="276"/>
      <c r="AU151" s="275">
        <f>AU137+AU141+AU150</f>
        <v>0</v>
      </c>
      <c r="AV151" s="276"/>
      <c r="AW151" s="275" t="s">
        <v>180</v>
      </c>
      <c r="AX151" s="276"/>
      <c r="AY151" s="275" t="s">
        <v>23</v>
      </c>
      <c r="AZ151" s="276"/>
      <c r="BA151" s="334" t="s">
        <v>180</v>
      </c>
      <c r="BB151" s="334"/>
      <c r="BC151" s="275">
        <f>BC137+BC141+BC150</f>
        <v>45</v>
      </c>
      <c r="BD151" s="276"/>
      <c r="BE151" s="275">
        <f>BE137+BE141+BE150</f>
        <v>0</v>
      </c>
      <c r="BF151" s="338"/>
      <c r="BG151" s="276"/>
      <c r="BH151" s="60" t="s">
        <v>180</v>
      </c>
      <c r="BI151" s="275" t="s">
        <v>23</v>
      </c>
      <c r="BJ151" s="338"/>
      <c r="BK151" s="276"/>
      <c r="BL151" s="151" t="s">
        <v>180</v>
      </c>
      <c r="BM151" s="152"/>
      <c r="BN151" s="60">
        <f>BN137+BN141+BN150</f>
        <v>320</v>
      </c>
      <c r="BO151" s="275">
        <f>BO137+BO141+BO150</f>
        <v>11</v>
      </c>
      <c r="BP151" s="276"/>
      <c r="BQ151" s="275" t="s">
        <v>180</v>
      </c>
      <c r="BR151" s="276"/>
      <c r="BS151" s="275" t="s">
        <v>23</v>
      </c>
      <c r="BT151" s="276"/>
      <c r="BU151" s="58" t="s">
        <v>180</v>
      </c>
      <c r="BV151" s="60">
        <f>BV137+BV141+BV150</f>
        <v>380</v>
      </c>
      <c r="BW151" s="60">
        <f>BW137+BW141+BW150</f>
        <v>14</v>
      </c>
      <c r="BX151" s="60" t="s">
        <v>180</v>
      </c>
      <c r="BY151" s="60" t="s">
        <v>23</v>
      </c>
      <c r="BZ151" s="58" t="s">
        <v>180</v>
      </c>
    </row>
    <row r="152" spans="1:78" ht="27" customHeight="1">
      <c r="A152" s="212"/>
      <c r="B152" s="213"/>
      <c r="C152" s="213"/>
      <c r="D152" s="214"/>
      <c r="E152" s="191" t="s">
        <v>139</v>
      </c>
      <c r="F152" s="192"/>
      <c r="G152" s="192"/>
      <c r="H152" s="192"/>
      <c r="I152" s="192"/>
      <c r="J152" s="192"/>
      <c r="K152" s="192"/>
      <c r="L152" s="192"/>
      <c r="M152" s="193">
        <v>3</v>
      </c>
      <c r="N152" s="193"/>
      <c r="O152" s="193"/>
      <c r="P152" s="194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</row>
    <row r="153" spans="1:78" ht="16.5" customHeight="1">
      <c r="A153" s="195" t="s">
        <v>82</v>
      </c>
      <c r="B153" s="196"/>
      <c r="C153" s="196"/>
      <c r="D153" s="196"/>
      <c r="E153" s="196"/>
      <c r="F153" s="196"/>
      <c r="G153" s="196"/>
      <c r="H153" s="196"/>
      <c r="I153" s="196"/>
      <c r="J153" s="196"/>
      <c r="K153" s="196"/>
      <c r="L153" s="196"/>
      <c r="M153" s="196"/>
      <c r="N153" s="196"/>
      <c r="O153" s="196"/>
      <c r="P153" s="196"/>
      <c r="Q153" s="196"/>
      <c r="R153" s="196"/>
      <c r="S153" s="196"/>
      <c r="T153" s="196"/>
      <c r="U153" s="196"/>
      <c r="V153" s="196"/>
      <c r="W153" s="196"/>
      <c r="X153" s="196"/>
      <c r="Y153" s="196"/>
      <c r="Z153" s="196"/>
      <c r="AA153" s="196"/>
      <c r="AB153" s="196"/>
      <c r="AC153" s="196"/>
      <c r="AD153" s="196"/>
      <c r="AE153" s="196"/>
      <c r="AF153" s="196"/>
      <c r="AG153" s="196"/>
      <c r="AH153" s="196"/>
      <c r="AI153" s="196"/>
      <c r="AJ153" s="196"/>
      <c r="AK153" s="196"/>
      <c r="AL153" s="196"/>
      <c r="AM153" s="196"/>
      <c r="AN153" s="196"/>
      <c r="AO153" s="196"/>
      <c r="AP153" s="196"/>
      <c r="AQ153" s="196"/>
      <c r="AR153" s="196"/>
      <c r="AS153" s="196"/>
      <c r="AT153" s="196"/>
      <c r="AU153" s="196"/>
      <c r="AV153" s="196"/>
      <c r="AW153" s="196"/>
      <c r="AX153" s="196"/>
      <c r="AY153" s="196"/>
      <c r="AZ153" s="196"/>
      <c r="BA153" s="196"/>
      <c r="BB153" s="196"/>
      <c r="BC153" s="196"/>
      <c r="BD153" s="196"/>
      <c r="BE153" s="196"/>
      <c r="BF153" s="196"/>
      <c r="BG153" s="196"/>
      <c r="BH153" s="196"/>
      <c r="BI153" s="196"/>
      <c r="BJ153" s="196"/>
      <c r="BK153" s="196"/>
      <c r="BL153" s="196"/>
      <c r="BM153" s="196"/>
      <c r="BN153" s="196"/>
      <c r="BO153" s="196"/>
      <c r="BP153" s="196"/>
      <c r="BQ153" s="196"/>
      <c r="BR153" s="196"/>
      <c r="BS153" s="196"/>
      <c r="BT153" s="196"/>
      <c r="BU153" s="196"/>
      <c r="BV153" s="196"/>
      <c r="BW153" s="196"/>
      <c r="BX153" s="196"/>
      <c r="BY153" s="196"/>
      <c r="BZ153" s="197"/>
    </row>
    <row r="154" spans="1:78" s="5" customFormat="1" ht="27" customHeight="1">
      <c r="A154" s="72">
        <v>48</v>
      </c>
      <c r="B154" s="354" t="s">
        <v>140</v>
      </c>
      <c r="C154" s="355"/>
      <c r="D154" s="45" t="s">
        <v>141</v>
      </c>
      <c r="E154" s="55">
        <f>G154+Q154+Y154+AH154+AS154+BC154+BN154+BV154</f>
        <v>30</v>
      </c>
      <c r="F154" s="55">
        <f>J154+S154+AA154+AK154+AU154+BE154+BO154+BW154</f>
        <v>0</v>
      </c>
      <c r="G154" s="108">
        <v>0</v>
      </c>
      <c r="H154" s="174"/>
      <c r="I154" s="109"/>
      <c r="J154" s="108">
        <v>0</v>
      </c>
      <c r="K154" s="109"/>
      <c r="L154" s="56" t="s">
        <v>19</v>
      </c>
      <c r="M154" s="108">
        <v>0</v>
      </c>
      <c r="N154" s="174"/>
      <c r="O154" s="109"/>
      <c r="P154" s="56" t="s">
        <v>19</v>
      </c>
      <c r="Q154" s="108">
        <v>0</v>
      </c>
      <c r="R154" s="109"/>
      <c r="S154" s="108">
        <v>0</v>
      </c>
      <c r="T154" s="109"/>
      <c r="U154" s="108" t="s">
        <v>19</v>
      </c>
      <c r="V154" s="109"/>
      <c r="W154" s="56">
        <v>0</v>
      </c>
      <c r="X154" s="56" t="s">
        <v>19</v>
      </c>
      <c r="Y154" s="155">
        <v>30</v>
      </c>
      <c r="Z154" s="157"/>
      <c r="AA154" s="155">
        <v>0</v>
      </c>
      <c r="AB154" s="157"/>
      <c r="AC154" s="155" t="s">
        <v>18</v>
      </c>
      <c r="AD154" s="157"/>
      <c r="AE154" s="55">
        <v>20</v>
      </c>
      <c r="AF154" s="155" t="s">
        <v>17</v>
      </c>
      <c r="AG154" s="157"/>
      <c r="AH154" s="108">
        <v>0</v>
      </c>
      <c r="AI154" s="174"/>
      <c r="AJ154" s="109"/>
      <c r="AK154" s="108">
        <v>0</v>
      </c>
      <c r="AL154" s="109"/>
      <c r="AM154" s="56" t="s">
        <v>19</v>
      </c>
      <c r="AN154" s="108">
        <v>0</v>
      </c>
      <c r="AO154" s="174"/>
      <c r="AP154" s="109"/>
      <c r="AQ154" s="108" t="s">
        <v>19</v>
      </c>
      <c r="AR154" s="109"/>
      <c r="AS154" s="108">
        <v>0</v>
      </c>
      <c r="AT154" s="109"/>
      <c r="AU154" s="108">
        <v>0</v>
      </c>
      <c r="AV154" s="109"/>
      <c r="AW154" s="108" t="s">
        <v>19</v>
      </c>
      <c r="AX154" s="109"/>
      <c r="AY154" s="108">
        <v>0</v>
      </c>
      <c r="AZ154" s="109"/>
      <c r="BA154" s="154" t="s">
        <v>19</v>
      </c>
      <c r="BB154" s="154"/>
      <c r="BC154" s="155">
        <v>0</v>
      </c>
      <c r="BD154" s="157"/>
      <c r="BE154" s="155">
        <v>0</v>
      </c>
      <c r="BF154" s="156"/>
      <c r="BG154" s="157"/>
      <c r="BH154" s="55" t="s">
        <v>19</v>
      </c>
      <c r="BI154" s="155">
        <v>0</v>
      </c>
      <c r="BJ154" s="156"/>
      <c r="BK154" s="157"/>
      <c r="BL154" s="155" t="s">
        <v>19</v>
      </c>
      <c r="BM154" s="157"/>
      <c r="BN154" s="56">
        <v>0</v>
      </c>
      <c r="BO154" s="108">
        <v>0</v>
      </c>
      <c r="BP154" s="109"/>
      <c r="BQ154" s="108" t="s">
        <v>19</v>
      </c>
      <c r="BR154" s="109"/>
      <c r="BS154" s="108">
        <v>0</v>
      </c>
      <c r="BT154" s="109"/>
      <c r="BU154" s="56" t="s">
        <v>19</v>
      </c>
      <c r="BV154" s="55">
        <v>0</v>
      </c>
      <c r="BW154" s="55">
        <v>0</v>
      </c>
      <c r="BX154" s="55" t="s">
        <v>19</v>
      </c>
      <c r="BY154" s="55">
        <v>0</v>
      </c>
      <c r="BZ154" s="55" t="s">
        <v>19</v>
      </c>
    </row>
    <row r="155" spans="1:78" s="5" customFormat="1" ht="10.5" customHeight="1">
      <c r="A155" s="215" t="s">
        <v>85</v>
      </c>
      <c r="B155" s="216"/>
      <c r="C155" s="216"/>
      <c r="D155" s="217"/>
      <c r="E155" s="57">
        <f>SUM(E154)</f>
        <v>30</v>
      </c>
      <c r="F155" s="57">
        <f>SUM(F154)</f>
        <v>0</v>
      </c>
      <c r="G155" s="151">
        <f>SUM(G154)</f>
        <v>0</v>
      </c>
      <c r="H155" s="153"/>
      <c r="I155" s="152"/>
      <c r="J155" s="151">
        <f>SUM(J154)</f>
        <v>0</v>
      </c>
      <c r="K155" s="152"/>
      <c r="L155" s="58" t="s">
        <v>180</v>
      </c>
      <c r="M155" s="151" t="s">
        <v>23</v>
      </c>
      <c r="N155" s="153"/>
      <c r="O155" s="152"/>
      <c r="P155" s="58" t="s">
        <v>180</v>
      </c>
      <c r="Q155" s="151">
        <f>SUM(Q154)</f>
        <v>0</v>
      </c>
      <c r="R155" s="152"/>
      <c r="S155" s="151">
        <f>SUM(S154)</f>
        <v>0</v>
      </c>
      <c r="T155" s="152"/>
      <c r="U155" s="151" t="s">
        <v>180</v>
      </c>
      <c r="V155" s="152"/>
      <c r="W155" s="58" t="s">
        <v>23</v>
      </c>
      <c r="X155" s="58" t="s">
        <v>180</v>
      </c>
      <c r="Y155" s="158">
        <f>SUM(Y154)</f>
        <v>30</v>
      </c>
      <c r="Z155" s="159"/>
      <c r="AA155" s="158">
        <f>SUM(AA154)</f>
        <v>0</v>
      </c>
      <c r="AB155" s="159"/>
      <c r="AC155" s="158" t="s">
        <v>180</v>
      </c>
      <c r="AD155" s="159"/>
      <c r="AE155" s="57" t="s">
        <v>23</v>
      </c>
      <c r="AF155" s="158" t="s">
        <v>180</v>
      </c>
      <c r="AG155" s="159"/>
      <c r="AH155" s="151">
        <f>SUM(AH154)</f>
        <v>0</v>
      </c>
      <c r="AI155" s="153"/>
      <c r="AJ155" s="152"/>
      <c r="AK155" s="151">
        <f>SUM(AK154)</f>
        <v>0</v>
      </c>
      <c r="AL155" s="152"/>
      <c r="AM155" s="58" t="s">
        <v>180</v>
      </c>
      <c r="AN155" s="151" t="s">
        <v>23</v>
      </c>
      <c r="AO155" s="153"/>
      <c r="AP155" s="152"/>
      <c r="AQ155" s="151" t="s">
        <v>180</v>
      </c>
      <c r="AR155" s="152"/>
      <c r="AS155" s="151">
        <f>SUM(AS154)</f>
        <v>0</v>
      </c>
      <c r="AT155" s="152"/>
      <c r="AU155" s="151">
        <f>SUM(AU154)</f>
        <v>0</v>
      </c>
      <c r="AV155" s="152"/>
      <c r="AW155" s="151" t="s">
        <v>180</v>
      </c>
      <c r="AX155" s="152"/>
      <c r="AY155" s="151" t="s">
        <v>23</v>
      </c>
      <c r="AZ155" s="152"/>
      <c r="BA155" s="334" t="s">
        <v>180</v>
      </c>
      <c r="BB155" s="334"/>
      <c r="BC155" s="158">
        <f>SUM(BC154)</f>
        <v>0</v>
      </c>
      <c r="BD155" s="159"/>
      <c r="BE155" s="158">
        <f>SUM(BE154)</f>
        <v>0</v>
      </c>
      <c r="BF155" s="224"/>
      <c r="BG155" s="159"/>
      <c r="BH155" s="57" t="s">
        <v>180</v>
      </c>
      <c r="BI155" s="158" t="s">
        <v>23</v>
      </c>
      <c r="BJ155" s="224"/>
      <c r="BK155" s="159"/>
      <c r="BL155" s="158" t="s">
        <v>180</v>
      </c>
      <c r="BM155" s="159"/>
      <c r="BN155" s="58">
        <f>SUM(BN154)</f>
        <v>0</v>
      </c>
      <c r="BO155" s="151">
        <f>SUM(BO154)</f>
        <v>0</v>
      </c>
      <c r="BP155" s="152"/>
      <c r="BQ155" s="151" t="s">
        <v>180</v>
      </c>
      <c r="BR155" s="152"/>
      <c r="BS155" s="151" t="s">
        <v>23</v>
      </c>
      <c r="BT155" s="152"/>
      <c r="BU155" s="58" t="s">
        <v>180</v>
      </c>
      <c r="BV155" s="57">
        <f>SUM(BV154)</f>
        <v>0</v>
      </c>
      <c r="BW155" s="57">
        <f>SUM(BW154)</f>
        <v>0</v>
      </c>
      <c r="BX155" s="57" t="s">
        <v>180</v>
      </c>
      <c r="BY155" s="57" t="s">
        <v>23</v>
      </c>
      <c r="BZ155" s="57" t="s">
        <v>180</v>
      </c>
    </row>
    <row r="156" spans="1:78" s="5" customFormat="1" ht="14.25" customHeight="1">
      <c r="A156" s="110" t="s">
        <v>195</v>
      </c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  <c r="AV156" s="111"/>
      <c r="AW156" s="111"/>
      <c r="AX156" s="111"/>
      <c r="AY156" s="111"/>
      <c r="AZ156" s="111"/>
      <c r="BA156" s="111"/>
      <c r="BB156" s="111"/>
      <c r="BC156" s="111"/>
      <c r="BD156" s="111"/>
      <c r="BE156" s="111"/>
      <c r="BF156" s="111"/>
      <c r="BG156" s="111"/>
      <c r="BH156" s="111"/>
      <c r="BI156" s="111"/>
      <c r="BJ156" s="111"/>
      <c r="BK156" s="111"/>
      <c r="BL156" s="111"/>
      <c r="BM156" s="111"/>
      <c r="BN156" s="111"/>
      <c r="BO156" s="111"/>
      <c r="BP156" s="111"/>
      <c r="BQ156" s="111"/>
      <c r="BR156" s="111"/>
      <c r="BS156" s="111"/>
      <c r="BT156" s="111"/>
      <c r="BU156" s="111"/>
      <c r="BV156" s="111"/>
      <c r="BW156" s="111"/>
      <c r="BX156" s="111"/>
      <c r="BY156" s="111"/>
      <c r="BZ156" s="112"/>
    </row>
    <row r="157" spans="1:78" s="5" customFormat="1" ht="28.35" customHeight="1">
      <c r="A157" s="101"/>
      <c r="B157" s="113" t="s">
        <v>197</v>
      </c>
      <c r="C157" s="114"/>
      <c r="D157" s="102" t="s">
        <v>198</v>
      </c>
      <c r="E157" s="97">
        <v>30</v>
      </c>
      <c r="F157" s="97">
        <v>1</v>
      </c>
      <c r="G157" s="115" t="s">
        <v>196</v>
      </c>
      <c r="H157" s="116"/>
      <c r="I157" s="117"/>
      <c r="J157" s="97">
        <v>0</v>
      </c>
      <c r="K157" s="115">
        <v>0</v>
      </c>
      <c r="L157" s="117"/>
      <c r="M157" s="96">
        <v>0</v>
      </c>
      <c r="N157" s="115">
        <v>0</v>
      </c>
      <c r="O157" s="116"/>
      <c r="P157" s="117"/>
      <c r="Q157" s="115">
        <v>0</v>
      </c>
      <c r="R157" s="117">
        <v>0</v>
      </c>
      <c r="S157" s="96">
        <v>0</v>
      </c>
      <c r="T157" s="115">
        <v>0</v>
      </c>
      <c r="U157" s="117"/>
      <c r="V157" s="115">
        <v>0</v>
      </c>
      <c r="W157" s="117"/>
      <c r="X157" s="96">
        <v>0</v>
      </c>
      <c r="Y157" s="386">
        <v>30</v>
      </c>
      <c r="Z157" s="387"/>
      <c r="AA157" s="386">
        <v>1</v>
      </c>
      <c r="AB157" s="387"/>
      <c r="AC157" s="386" t="s">
        <v>18</v>
      </c>
      <c r="AD157" s="387"/>
      <c r="AE157" s="97">
        <v>10</v>
      </c>
      <c r="AF157" s="386" t="s">
        <v>22</v>
      </c>
      <c r="AG157" s="387"/>
      <c r="AH157" s="115">
        <v>0</v>
      </c>
      <c r="AI157" s="116"/>
      <c r="AJ157" s="117"/>
      <c r="AK157" s="115">
        <v>0</v>
      </c>
      <c r="AL157" s="117"/>
      <c r="AM157" s="96">
        <v>0</v>
      </c>
      <c r="AN157" s="115">
        <v>0</v>
      </c>
      <c r="AO157" s="116"/>
      <c r="AP157" s="117"/>
      <c r="AQ157" s="115">
        <v>0</v>
      </c>
      <c r="AR157" s="117"/>
      <c r="AS157" s="115">
        <v>0</v>
      </c>
      <c r="AT157" s="117"/>
      <c r="AU157" s="115">
        <v>0</v>
      </c>
      <c r="AV157" s="117"/>
      <c r="AW157" s="115">
        <v>0</v>
      </c>
      <c r="AX157" s="117"/>
      <c r="AY157" s="115">
        <v>0</v>
      </c>
      <c r="AZ157" s="117"/>
      <c r="BA157" s="459">
        <v>0</v>
      </c>
      <c r="BB157" s="459"/>
      <c r="BC157" s="386">
        <v>0</v>
      </c>
      <c r="BD157" s="387"/>
      <c r="BE157" s="386">
        <v>0</v>
      </c>
      <c r="BF157" s="460"/>
      <c r="BG157" s="387"/>
      <c r="BH157" s="97">
        <v>0</v>
      </c>
      <c r="BI157" s="386">
        <v>0</v>
      </c>
      <c r="BJ157" s="460"/>
      <c r="BK157" s="387"/>
      <c r="BL157" s="386">
        <v>0</v>
      </c>
      <c r="BM157" s="387"/>
      <c r="BN157" s="115">
        <v>0</v>
      </c>
      <c r="BO157" s="117"/>
      <c r="BP157" s="115">
        <v>0</v>
      </c>
      <c r="BQ157" s="117"/>
      <c r="BR157" s="115">
        <v>0</v>
      </c>
      <c r="BS157" s="117"/>
      <c r="BT157" s="96">
        <v>0</v>
      </c>
      <c r="BU157" s="96">
        <v>0</v>
      </c>
      <c r="BV157" s="96">
        <v>0</v>
      </c>
      <c r="BW157" s="97">
        <v>0</v>
      </c>
      <c r="BX157" s="97">
        <v>0</v>
      </c>
      <c r="BY157" s="97">
        <v>0</v>
      </c>
      <c r="BZ157" s="97">
        <v>0</v>
      </c>
    </row>
    <row r="158" spans="1:78" s="100" customFormat="1" ht="15" customHeight="1">
      <c r="A158" s="76"/>
      <c r="B158" s="76"/>
      <c r="C158" s="76"/>
      <c r="D158" s="76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</row>
    <row r="159" spans="1:78" ht="21" customHeight="1">
      <c r="A159" s="263" t="s">
        <v>29</v>
      </c>
      <c r="B159" s="340" t="s">
        <v>30</v>
      </c>
      <c r="C159" s="341"/>
      <c r="D159" s="263" t="s">
        <v>154</v>
      </c>
      <c r="E159" s="344" t="s">
        <v>33</v>
      </c>
      <c r="F159" s="345"/>
      <c r="G159" s="370" t="s">
        <v>155</v>
      </c>
      <c r="H159" s="371"/>
      <c r="I159" s="371"/>
      <c r="J159" s="371"/>
      <c r="K159" s="371"/>
      <c r="L159" s="371"/>
      <c r="M159" s="371"/>
      <c r="N159" s="371"/>
      <c r="O159" s="371"/>
      <c r="P159" s="371"/>
      <c r="Q159" s="371"/>
      <c r="R159" s="371"/>
      <c r="S159" s="371"/>
      <c r="T159" s="371"/>
      <c r="U159" s="371"/>
      <c r="V159" s="371"/>
      <c r="W159" s="371"/>
      <c r="X159" s="371"/>
      <c r="Y159" s="371"/>
      <c r="Z159" s="371"/>
      <c r="AA159" s="371"/>
      <c r="AB159" s="371"/>
      <c r="AC159" s="371"/>
      <c r="AD159" s="371"/>
      <c r="AE159" s="371"/>
      <c r="AF159" s="371"/>
      <c r="AG159" s="371"/>
      <c r="AH159" s="371"/>
      <c r="AI159" s="371"/>
      <c r="AJ159" s="371"/>
      <c r="AK159" s="371"/>
      <c r="AL159" s="371"/>
      <c r="AM159" s="371"/>
      <c r="AN159" s="371"/>
      <c r="AO159" s="371"/>
      <c r="AP159" s="371"/>
      <c r="AQ159" s="371"/>
      <c r="AR159" s="371"/>
      <c r="AS159" s="371"/>
      <c r="AT159" s="371"/>
      <c r="AU159" s="371"/>
      <c r="AV159" s="371"/>
      <c r="AW159" s="371"/>
      <c r="AX159" s="371"/>
      <c r="AY159" s="371"/>
      <c r="AZ159" s="371"/>
      <c r="BA159" s="371"/>
      <c r="BB159" s="371"/>
      <c r="BC159" s="371"/>
      <c r="BD159" s="371"/>
      <c r="BE159" s="371"/>
      <c r="BF159" s="371"/>
      <c r="BG159" s="371"/>
      <c r="BH159" s="371"/>
      <c r="BI159" s="371"/>
      <c r="BJ159" s="371"/>
      <c r="BK159" s="371"/>
      <c r="BL159" s="371"/>
      <c r="BM159" s="371"/>
      <c r="BN159" s="371"/>
      <c r="BO159" s="371"/>
      <c r="BP159" s="371"/>
      <c r="BQ159" s="371"/>
      <c r="BR159" s="371"/>
      <c r="BS159" s="371"/>
      <c r="BT159" s="371"/>
      <c r="BU159" s="371"/>
      <c r="BV159" s="371"/>
      <c r="BW159" s="371"/>
      <c r="BX159" s="371"/>
      <c r="BY159" s="371"/>
      <c r="BZ159" s="372"/>
    </row>
    <row r="160" spans="1:78" ht="34.5" customHeight="1">
      <c r="A160" s="339"/>
      <c r="B160" s="342"/>
      <c r="C160" s="343"/>
      <c r="D160" s="339"/>
      <c r="E160" s="258" t="s">
        <v>87</v>
      </c>
      <c r="F160" s="258" t="s">
        <v>26</v>
      </c>
      <c r="G160" s="243" t="s">
        <v>124</v>
      </c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244"/>
      <c r="AH160" s="244"/>
      <c r="AI160" s="244"/>
      <c r="AJ160" s="244"/>
      <c r="AK160" s="244"/>
      <c r="AL160" s="244"/>
      <c r="AM160" s="244"/>
      <c r="AN160" s="244"/>
      <c r="AO160" s="244"/>
      <c r="AP160" s="244"/>
      <c r="AQ160" s="244"/>
      <c r="AR160" s="244"/>
      <c r="AS160" s="244"/>
      <c r="AT160" s="244"/>
      <c r="AU160" s="244"/>
      <c r="AV160" s="244"/>
      <c r="AW160" s="244"/>
      <c r="AX160" s="244"/>
      <c r="AY160" s="244"/>
      <c r="AZ160" s="244"/>
      <c r="BA160" s="244"/>
      <c r="BB160" s="244"/>
      <c r="BC160" s="244"/>
      <c r="BD160" s="244"/>
      <c r="BE160" s="244"/>
      <c r="BF160" s="244"/>
      <c r="BG160" s="244"/>
      <c r="BH160" s="244"/>
      <c r="BI160" s="244"/>
      <c r="BJ160" s="244"/>
      <c r="BK160" s="244"/>
      <c r="BL160" s="244"/>
      <c r="BM160" s="245"/>
      <c r="BN160" s="243" t="s">
        <v>47</v>
      </c>
      <c r="BO160" s="244"/>
      <c r="BP160" s="244"/>
      <c r="BQ160" s="244"/>
      <c r="BR160" s="244"/>
      <c r="BS160" s="244"/>
      <c r="BT160" s="244"/>
      <c r="BU160" s="244"/>
      <c r="BV160" s="244"/>
      <c r="BW160" s="244"/>
      <c r="BX160" s="244"/>
      <c r="BY160" s="244"/>
      <c r="BZ160" s="245"/>
    </row>
    <row r="161" spans="1:78" ht="21" customHeight="1">
      <c r="A161" s="339"/>
      <c r="B161" s="342"/>
      <c r="C161" s="343"/>
      <c r="D161" s="339"/>
      <c r="E161" s="259"/>
      <c r="F161" s="259"/>
      <c r="G161" s="240" t="s">
        <v>34</v>
      </c>
      <c r="H161" s="241"/>
      <c r="I161" s="241"/>
      <c r="J161" s="241"/>
      <c r="K161" s="241"/>
      <c r="L161" s="241"/>
      <c r="M161" s="241"/>
      <c r="N161" s="241"/>
      <c r="O161" s="241"/>
      <c r="P161" s="242"/>
      <c r="Q161" s="240" t="s">
        <v>90</v>
      </c>
      <c r="R161" s="241"/>
      <c r="S161" s="241"/>
      <c r="T161" s="241"/>
      <c r="U161" s="241"/>
      <c r="V161" s="241"/>
      <c r="W161" s="241"/>
      <c r="X161" s="242"/>
      <c r="Y161" s="243" t="s">
        <v>38</v>
      </c>
      <c r="Z161" s="244"/>
      <c r="AA161" s="244"/>
      <c r="AB161" s="244"/>
      <c r="AC161" s="244"/>
      <c r="AD161" s="244"/>
      <c r="AE161" s="244"/>
      <c r="AF161" s="244"/>
      <c r="AG161" s="245"/>
      <c r="AH161" s="240" t="s">
        <v>39</v>
      </c>
      <c r="AI161" s="241"/>
      <c r="AJ161" s="241"/>
      <c r="AK161" s="241"/>
      <c r="AL161" s="241"/>
      <c r="AM161" s="241"/>
      <c r="AN161" s="241"/>
      <c r="AO161" s="241"/>
      <c r="AP161" s="241"/>
      <c r="AQ161" s="241"/>
      <c r="AR161" s="242"/>
      <c r="AS161" s="240" t="s">
        <v>41</v>
      </c>
      <c r="AT161" s="241"/>
      <c r="AU161" s="241"/>
      <c r="AV161" s="241"/>
      <c r="AW161" s="241"/>
      <c r="AX161" s="241"/>
      <c r="AY161" s="241"/>
      <c r="AZ161" s="241"/>
      <c r="BA161" s="241"/>
      <c r="BB161" s="242"/>
      <c r="BC161" s="272" t="s">
        <v>92</v>
      </c>
      <c r="BD161" s="273"/>
      <c r="BE161" s="273"/>
      <c r="BF161" s="273"/>
      <c r="BG161" s="273"/>
      <c r="BH161" s="273"/>
      <c r="BI161" s="273"/>
      <c r="BJ161" s="273"/>
      <c r="BK161" s="273"/>
      <c r="BL161" s="273"/>
      <c r="BM161" s="274"/>
      <c r="BN161" s="240" t="s">
        <v>125</v>
      </c>
      <c r="BO161" s="241"/>
      <c r="BP161" s="241"/>
      <c r="BQ161" s="241"/>
      <c r="BR161" s="241"/>
      <c r="BS161" s="241"/>
      <c r="BT161" s="241"/>
      <c r="BU161" s="242"/>
      <c r="BV161" s="243" t="s">
        <v>117</v>
      </c>
      <c r="BW161" s="244"/>
      <c r="BX161" s="244"/>
      <c r="BY161" s="244"/>
      <c r="BZ161" s="245"/>
    </row>
    <row r="162" spans="1:78" ht="44.25">
      <c r="A162" s="264"/>
      <c r="B162" s="344"/>
      <c r="C162" s="345"/>
      <c r="D162" s="264"/>
      <c r="E162" s="260"/>
      <c r="F162" s="260"/>
      <c r="G162" s="138" t="s">
        <v>35</v>
      </c>
      <c r="H162" s="139"/>
      <c r="I162" s="140"/>
      <c r="J162" s="138" t="s">
        <v>26</v>
      </c>
      <c r="K162" s="140"/>
      <c r="L162" s="41" t="s">
        <v>42</v>
      </c>
      <c r="M162" s="138" t="s">
        <v>36</v>
      </c>
      <c r="N162" s="139"/>
      <c r="O162" s="140"/>
      <c r="P162" s="41" t="s">
        <v>37</v>
      </c>
      <c r="Q162" s="138" t="s">
        <v>35</v>
      </c>
      <c r="R162" s="140"/>
      <c r="S162" s="138" t="s">
        <v>26</v>
      </c>
      <c r="T162" s="140"/>
      <c r="U162" s="138" t="s">
        <v>42</v>
      </c>
      <c r="V162" s="140"/>
      <c r="W162" s="41" t="s">
        <v>36</v>
      </c>
      <c r="X162" s="41" t="s">
        <v>37</v>
      </c>
      <c r="Y162" s="238" t="s">
        <v>35</v>
      </c>
      <c r="Z162" s="239"/>
      <c r="AA162" s="238" t="s">
        <v>26</v>
      </c>
      <c r="AB162" s="239"/>
      <c r="AC162" s="238" t="s">
        <v>42</v>
      </c>
      <c r="AD162" s="239"/>
      <c r="AE162" s="42" t="s">
        <v>36</v>
      </c>
      <c r="AF162" s="238" t="s">
        <v>37</v>
      </c>
      <c r="AG162" s="239"/>
      <c r="AH162" s="138" t="s">
        <v>35</v>
      </c>
      <c r="AI162" s="139"/>
      <c r="AJ162" s="140"/>
      <c r="AK162" s="138" t="s">
        <v>26</v>
      </c>
      <c r="AL162" s="140"/>
      <c r="AM162" s="41" t="s">
        <v>42</v>
      </c>
      <c r="AN162" s="138" t="s">
        <v>36</v>
      </c>
      <c r="AO162" s="139"/>
      <c r="AP162" s="140"/>
      <c r="AQ162" s="138" t="s">
        <v>37</v>
      </c>
      <c r="AR162" s="140"/>
      <c r="AS162" s="138" t="s">
        <v>35</v>
      </c>
      <c r="AT162" s="140"/>
      <c r="AU162" s="138" t="s">
        <v>26</v>
      </c>
      <c r="AV162" s="140"/>
      <c r="AW162" s="138" t="s">
        <v>42</v>
      </c>
      <c r="AX162" s="140"/>
      <c r="AY162" s="138" t="s">
        <v>36</v>
      </c>
      <c r="AZ162" s="140"/>
      <c r="BA162" s="246" t="s">
        <v>37</v>
      </c>
      <c r="BB162" s="246"/>
      <c r="BC162" s="238" t="s">
        <v>35</v>
      </c>
      <c r="BD162" s="239"/>
      <c r="BE162" s="238" t="s">
        <v>26</v>
      </c>
      <c r="BF162" s="262"/>
      <c r="BG162" s="239"/>
      <c r="BH162" s="42" t="s">
        <v>42</v>
      </c>
      <c r="BI162" s="238" t="s">
        <v>36</v>
      </c>
      <c r="BJ162" s="262"/>
      <c r="BK162" s="239"/>
      <c r="BL162" s="238" t="s">
        <v>37</v>
      </c>
      <c r="BM162" s="239"/>
      <c r="BN162" s="41" t="s">
        <v>35</v>
      </c>
      <c r="BO162" s="138" t="s">
        <v>26</v>
      </c>
      <c r="BP162" s="140"/>
      <c r="BQ162" s="138" t="s">
        <v>42</v>
      </c>
      <c r="BR162" s="140"/>
      <c r="BS162" s="138" t="s">
        <v>36</v>
      </c>
      <c r="BT162" s="140"/>
      <c r="BU162" s="41" t="s">
        <v>37</v>
      </c>
      <c r="BV162" s="42" t="s">
        <v>35</v>
      </c>
      <c r="BW162" s="42" t="s">
        <v>26</v>
      </c>
      <c r="BX162" s="42" t="s">
        <v>42</v>
      </c>
      <c r="BY162" s="42" t="s">
        <v>156</v>
      </c>
      <c r="BZ162" s="42" t="s">
        <v>37</v>
      </c>
    </row>
    <row r="163" spans="1:78" ht="21" customHeight="1">
      <c r="A163" s="195" t="s">
        <v>59</v>
      </c>
      <c r="B163" s="196"/>
      <c r="C163" s="196"/>
      <c r="D163" s="196"/>
      <c r="E163" s="196"/>
      <c r="F163" s="196"/>
      <c r="G163" s="196"/>
      <c r="H163" s="196"/>
      <c r="I163" s="196"/>
      <c r="J163" s="196"/>
      <c r="K163" s="196"/>
      <c r="L163" s="196"/>
      <c r="M163" s="196"/>
      <c r="N163" s="196"/>
      <c r="O163" s="196"/>
      <c r="P163" s="196"/>
      <c r="Q163" s="196"/>
      <c r="R163" s="196"/>
      <c r="S163" s="196"/>
      <c r="T163" s="196"/>
      <c r="U163" s="196"/>
      <c r="V163" s="196"/>
      <c r="W163" s="196"/>
      <c r="X163" s="196"/>
      <c r="Y163" s="196"/>
      <c r="Z163" s="196"/>
      <c r="AA163" s="196"/>
      <c r="AB163" s="196"/>
      <c r="AC163" s="196"/>
      <c r="AD163" s="196"/>
      <c r="AE163" s="196"/>
      <c r="AF163" s="196"/>
      <c r="AG163" s="196"/>
      <c r="AH163" s="196"/>
      <c r="AI163" s="196"/>
      <c r="AJ163" s="196"/>
      <c r="AK163" s="196"/>
      <c r="AL163" s="196"/>
      <c r="AM163" s="196"/>
      <c r="AN163" s="196"/>
      <c r="AO163" s="196"/>
      <c r="AP163" s="196"/>
      <c r="AQ163" s="196"/>
      <c r="AR163" s="196"/>
      <c r="AS163" s="196"/>
      <c r="AT163" s="196"/>
      <c r="AU163" s="196"/>
      <c r="AV163" s="196"/>
      <c r="AW163" s="196"/>
      <c r="AX163" s="196"/>
      <c r="AY163" s="196"/>
      <c r="AZ163" s="196"/>
      <c r="BA163" s="196"/>
      <c r="BB163" s="196"/>
      <c r="BC163" s="196"/>
      <c r="BD163" s="196"/>
      <c r="BE163" s="196"/>
      <c r="BF163" s="196"/>
      <c r="BG163" s="196"/>
      <c r="BH163" s="196"/>
      <c r="BI163" s="196"/>
      <c r="BJ163" s="196"/>
      <c r="BK163" s="196"/>
      <c r="BL163" s="196"/>
      <c r="BM163" s="196"/>
      <c r="BN163" s="196"/>
      <c r="BO163" s="196"/>
      <c r="BP163" s="196"/>
      <c r="BQ163" s="196"/>
      <c r="BR163" s="196"/>
      <c r="BS163" s="196"/>
      <c r="BT163" s="196"/>
      <c r="BU163" s="196"/>
      <c r="BV163" s="196"/>
      <c r="BW163" s="196"/>
      <c r="BX163" s="196"/>
      <c r="BY163" s="196"/>
      <c r="BZ163" s="197"/>
    </row>
    <row r="164" spans="1:78" ht="30" customHeight="1">
      <c r="A164" s="43">
        <v>49</v>
      </c>
      <c r="B164" s="247" t="s">
        <v>102</v>
      </c>
      <c r="C164" s="248"/>
      <c r="D164" s="44" t="s">
        <v>184</v>
      </c>
      <c r="E164" s="55">
        <f>G164+Q164+Y164+AH164+AS164+BC164+BN164+BV164</f>
        <v>30</v>
      </c>
      <c r="F164" s="55">
        <f>J164+S164+AA164+AK164+AU164+BE164+BO164+BW164</f>
        <v>2</v>
      </c>
      <c r="G164" s="108">
        <v>0</v>
      </c>
      <c r="H164" s="174"/>
      <c r="I164" s="109"/>
      <c r="J164" s="108">
        <v>0</v>
      </c>
      <c r="K164" s="109"/>
      <c r="L164" s="56" t="s">
        <v>19</v>
      </c>
      <c r="M164" s="108">
        <v>0</v>
      </c>
      <c r="N164" s="174"/>
      <c r="O164" s="109"/>
      <c r="P164" s="56" t="s">
        <v>19</v>
      </c>
      <c r="Q164" s="108">
        <v>0</v>
      </c>
      <c r="R164" s="109"/>
      <c r="S164" s="108">
        <v>0</v>
      </c>
      <c r="T164" s="109"/>
      <c r="U164" s="108" t="s">
        <v>19</v>
      </c>
      <c r="V164" s="109"/>
      <c r="W164" s="56">
        <v>0</v>
      </c>
      <c r="X164" s="56" t="s">
        <v>19</v>
      </c>
      <c r="Y164" s="155">
        <v>30</v>
      </c>
      <c r="Z164" s="157"/>
      <c r="AA164" s="155">
        <v>2</v>
      </c>
      <c r="AB164" s="157"/>
      <c r="AC164" s="155" t="s">
        <v>16</v>
      </c>
      <c r="AD164" s="157"/>
      <c r="AE164" s="55">
        <v>15</v>
      </c>
      <c r="AF164" s="155" t="s">
        <v>17</v>
      </c>
      <c r="AG164" s="157"/>
      <c r="AH164" s="108">
        <v>0</v>
      </c>
      <c r="AI164" s="174"/>
      <c r="AJ164" s="109"/>
      <c r="AK164" s="108">
        <v>0</v>
      </c>
      <c r="AL164" s="109"/>
      <c r="AM164" s="56" t="s">
        <v>19</v>
      </c>
      <c r="AN164" s="108">
        <v>0</v>
      </c>
      <c r="AO164" s="174"/>
      <c r="AP164" s="109"/>
      <c r="AQ164" s="108" t="s">
        <v>19</v>
      </c>
      <c r="AR164" s="109"/>
      <c r="AS164" s="108">
        <v>0</v>
      </c>
      <c r="AT164" s="109"/>
      <c r="AU164" s="108">
        <v>0</v>
      </c>
      <c r="AV164" s="109"/>
      <c r="AW164" s="108" t="s">
        <v>19</v>
      </c>
      <c r="AX164" s="109"/>
      <c r="AY164" s="108">
        <v>0</v>
      </c>
      <c r="AZ164" s="109"/>
      <c r="BA164" s="154" t="s">
        <v>19</v>
      </c>
      <c r="BB164" s="154"/>
      <c r="BC164" s="155">
        <v>0</v>
      </c>
      <c r="BD164" s="157"/>
      <c r="BE164" s="155">
        <v>0</v>
      </c>
      <c r="BF164" s="156"/>
      <c r="BG164" s="157"/>
      <c r="BH164" s="55" t="s">
        <v>19</v>
      </c>
      <c r="BI164" s="155">
        <v>0</v>
      </c>
      <c r="BJ164" s="156"/>
      <c r="BK164" s="157"/>
      <c r="BL164" s="155" t="s">
        <v>19</v>
      </c>
      <c r="BM164" s="157"/>
      <c r="BN164" s="56">
        <v>0</v>
      </c>
      <c r="BO164" s="108">
        <v>0</v>
      </c>
      <c r="BP164" s="109"/>
      <c r="BQ164" s="108" t="s">
        <v>19</v>
      </c>
      <c r="BR164" s="109"/>
      <c r="BS164" s="108">
        <v>0</v>
      </c>
      <c r="BT164" s="109"/>
      <c r="BU164" s="56" t="s">
        <v>19</v>
      </c>
      <c r="BV164" s="55">
        <v>0</v>
      </c>
      <c r="BW164" s="55">
        <v>0</v>
      </c>
      <c r="BX164" s="55" t="s">
        <v>19</v>
      </c>
      <c r="BY164" s="55">
        <v>0</v>
      </c>
      <c r="BZ164" s="55" t="s">
        <v>19</v>
      </c>
    </row>
    <row r="165" spans="1:78" ht="40.35" customHeight="1">
      <c r="A165" s="215" t="s">
        <v>104</v>
      </c>
      <c r="B165" s="216"/>
      <c r="C165" s="216"/>
      <c r="D165" s="217"/>
      <c r="E165" s="57">
        <f>SUM(E164)</f>
        <v>30</v>
      </c>
      <c r="F165" s="57">
        <f>SUM(F164)</f>
        <v>2</v>
      </c>
      <c r="G165" s="151">
        <f>SUM(G164)</f>
        <v>0</v>
      </c>
      <c r="H165" s="153"/>
      <c r="I165" s="152"/>
      <c r="J165" s="151">
        <f>SUM(J164)</f>
        <v>0</v>
      </c>
      <c r="K165" s="152"/>
      <c r="L165" s="58" t="s">
        <v>180</v>
      </c>
      <c r="M165" s="151" t="s">
        <v>23</v>
      </c>
      <c r="N165" s="153"/>
      <c r="O165" s="152"/>
      <c r="P165" s="58" t="s">
        <v>180</v>
      </c>
      <c r="Q165" s="151">
        <f>SUM(Q164)</f>
        <v>0</v>
      </c>
      <c r="R165" s="152"/>
      <c r="S165" s="151">
        <f>SUM(S164)</f>
        <v>0</v>
      </c>
      <c r="T165" s="152"/>
      <c r="U165" s="151" t="s">
        <v>180</v>
      </c>
      <c r="V165" s="152"/>
      <c r="W165" s="58" t="s">
        <v>23</v>
      </c>
      <c r="X165" s="58" t="s">
        <v>180</v>
      </c>
      <c r="Y165" s="158">
        <f>SUM(Y164)</f>
        <v>30</v>
      </c>
      <c r="Z165" s="159"/>
      <c r="AA165" s="158">
        <f>SUM(AA164)</f>
        <v>2</v>
      </c>
      <c r="AB165" s="159"/>
      <c r="AC165" s="158" t="s">
        <v>180</v>
      </c>
      <c r="AD165" s="159"/>
      <c r="AE165" s="57" t="s">
        <v>23</v>
      </c>
      <c r="AF165" s="158" t="s">
        <v>180</v>
      </c>
      <c r="AG165" s="159"/>
      <c r="AH165" s="151">
        <f>SUM(AH164)</f>
        <v>0</v>
      </c>
      <c r="AI165" s="153"/>
      <c r="AJ165" s="152"/>
      <c r="AK165" s="151">
        <f>SUM(AK164)</f>
        <v>0</v>
      </c>
      <c r="AL165" s="152"/>
      <c r="AM165" s="58" t="s">
        <v>180</v>
      </c>
      <c r="AN165" s="151" t="s">
        <v>23</v>
      </c>
      <c r="AO165" s="153"/>
      <c r="AP165" s="152"/>
      <c r="AQ165" s="151" t="s">
        <v>180</v>
      </c>
      <c r="AR165" s="152"/>
      <c r="AS165" s="151">
        <f>SUM(AS164)</f>
        <v>0</v>
      </c>
      <c r="AT165" s="152"/>
      <c r="AU165" s="151">
        <f>SUM(AU164)</f>
        <v>0</v>
      </c>
      <c r="AV165" s="152"/>
      <c r="AW165" s="151" t="s">
        <v>180</v>
      </c>
      <c r="AX165" s="152"/>
      <c r="AY165" s="151" t="s">
        <v>23</v>
      </c>
      <c r="AZ165" s="152"/>
      <c r="BA165" s="334" t="s">
        <v>180</v>
      </c>
      <c r="BB165" s="334"/>
      <c r="BC165" s="158">
        <f>SUM(BC164)</f>
        <v>0</v>
      </c>
      <c r="BD165" s="159"/>
      <c r="BE165" s="158">
        <f>SUM(BE164)</f>
        <v>0</v>
      </c>
      <c r="BF165" s="224"/>
      <c r="BG165" s="159"/>
      <c r="BH165" s="57" t="s">
        <v>180</v>
      </c>
      <c r="BI165" s="158" t="s">
        <v>23</v>
      </c>
      <c r="BJ165" s="224"/>
      <c r="BK165" s="159"/>
      <c r="BL165" s="158" t="s">
        <v>180</v>
      </c>
      <c r="BM165" s="159"/>
      <c r="BN165" s="58">
        <f>SUM(BN164)</f>
        <v>0</v>
      </c>
      <c r="BO165" s="151">
        <f>SUM(BO164)</f>
        <v>0</v>
      </c>
      <c r="BP165" s="152"/>
      <c r="BQ165" s="151" t="s">
        <v>180</v>
      </c>
      <c r="BR165" s="152"/>
      <c r="BS165" s="151" t="s">
        <v>23</v>
      </c>
      <c r="BT165" s="152"/>
      <c r="BU165" s="58" t="s">
        <v>180</v>
      </c>
      <c r="BV165" s="57">
        <f>SUM(BV164)</f>
        <v>0</v>
      </c>
      <c r="BW165" s="57">
        <f>SUM(BW164)</f>
        <v>0</v>
      </c>
      <c r="BX165" s="57" t="s">
        <v>180</v>
      </c>
      <c r="BY165" s="57" t="s">
        <v>23</v>
      </c>
      <c r="BZ165" s="57" t="s">
        <v>180</v>
      </c>
    </row>
    <row r="166" spans="1:78" s="40" customFormat="1" ht="32.25" customHeight="1">
      <c r="A166" s="195" t="s">
        <v>71</v>
      </c>
      <c r="B166" s="196"/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196"/>
      <c r="W166" s="196"/>
      <c r="X166" s="196"/>
      <c r="Y166" s="196"/>
      <c r="Z166" s="196"/>
      <c r="AA166" s="196"/>
      <c r="AB166" s="196"/>
      <c r="AC166" s="196"/>
      <c r="AD166" s="196"/>
      <c r="AE166" s="196"/>
      <c r="AF166" s="196"/>
      <c r="AG166" s="196"/>
      <c r="AH166" s="196"/>
      <c r="AI166" s="196"/>
      <c r="AJ166" s="196"/>
      <c r="AK166" s="196"/>
      <c r="AL166" s="196"/>
      <c r="AM166" s="196"/>
      <c r="AN166" s="196"/>
      <c r="AO166" s="196"/>
      <c r="AP166" s="196"/>
      <c r="AQ166" s="196"/>
      <c r="AR166" s="196"/>
      <c r="AS166" s="196"/>
      <c r="AT166" s="196"/>
      <c r="AU166" s="196"/>
      <c r="AV166" s="196"/>
      <c r="AW166" s="196"/>
      <c r="AX166" s="196"/>
      <c r="AY166" s="196"/>
      <c r="AZ166" s="196"/>
      <c r="BA166" s="196"/>
      <c r="BB166" s="196"/>
      <c r="BC166" s="196"/>
      <c r="BD166" s="196"/>
      <c r="BE166" s="196"/>
      <c r="BF166" s="196"/>
      <c r="BG166" s="196"/>
      <c r="BH166" s="196"/>
      <c r="BI166" s="196"/>
      <c r="BJ166" s="196"/>
      <c r="BK166" s="196"/>
      <c r="BL166" s="196"/>
      <c r="BM166" s="196"/>
      <c r="BN166" s="196"/>
      <c r="BO166" s="196"/>
      <c r="BP166" s="196"/>
      <c r="BQ166" s="196"/>
      <c r="BR166" s="196"/>
      <c r="BS166" s="196"/>
      <c r="BT166" s="196"/>
      <c r="BU166" s="196"/>
      <c r="BV166" s="196"/>
      <c r="BW166" s="196"/>
      <c r="BX166" s="196"/>
      <c r="BY166" s="196"/>
      <c r="BZ166" s="197"/>
    </row>
    <row r="167" spans="1:78" ht="38.25" customHeight="1">
      <c r="A167" s="43">
        <v>50</v>
      </c>
      <c r="B167" s="368" t="s">
        <v>157</v>
      </c>
      <c r="C167" s="237"/>
      <c r="D167" s="45" t="s">
        <v>187</v>
      </c>
      <c r="E167" s="55">
        <f>G167+Q167+Y167+AH167+AS167+BC167+BN167+BV167</f>
        <v>30</v>
      </c>
      <c r="F167" s="55">
        <f>J167+S167+AA167+AK167+AU167+BE167+BO167+BW167</f>
        <v>1</v>
      </c>
      <c r="G167" s="108">
        <v>10</v>
      </c>
      <c r="H167" s="174"/>
      <c r="I167" s="109"/>
      <c r="J167" s="108">
        <v>0</v>
      </c>
      <c r="K167" s="109"/>
      <c r="L167" s="56" t="s">
        <v>18</v>
      </c>
      <c r="M167" s="108">
        <v>300</v>
      </c>
      <c r="N167" s="174"/>
      <c r="O167" s="109"/>
      <c r="P167" s="56" t="s">
        <v>22</v>
      </c>
      <c r="Q167" s="108">
        <v>0</v>
      </c>
      <c r="R167" s="109"/>
      <c r="S167" s="108">
        <v>0</v>
      </c>
      <c r="T167" s="109"/>
      <c r="U167" s="108" t="s">
        <v>19</v>
      </c>
      <c r="V167" s="109"/>
      <c r="W167" s="56">
        <v>0</v>
      </c>
      <c r="X167" s="56" t="s">
        <v>19</v>
      </c>
      <c r="Y167" s="353">
        <v>0</v>
      </c>
      <c r="Z167" s="369"/>
      <c r="AA167" s="353">
        <v>0</v>
      </c>
      <c r="AB167" s="369"/>
      <c r="AC167" s="155">
        <v>0</v>
      </c>
      <c r="AD167" s="157"/>
      <c r="AE167" s="65">
        <v>0</v>
      </c>
      <c r="AF167" s="353">
        <f>-AH1732</f>
        <v>0</v>
      </c>
      <c r="AG167" s="369"/>
      <c r="AH167" s="160">
        <v>5</v>
      </c>
      <c r="AI167" s="366"/>
      <c r="AJ167" s="367"/>
      <c r="AK167" s="160">
        <v>1</v>
      </c>
      <c r="AL167" s="367"/>
      <c r="AM167" s="56" t="s">
        <v>15</v>
      </c>
      <c r="AN167" s="160">
        <v>15</v>
      </c>
      <c r="AO167" s="366"/>
      <c r="AP167" s="367"/>
      <c r="AQ167" s="108" t="s">
        <v>22</v>
      </c>
      <c r="AR167" s="109"/>
      <c r="AS167" s="108">
        <v>0</v>
      </c>
      <c r="AT167" s="109"/>
      <c r="AU167" s="108">
        <v>0</v>
      </c>
      <c r="AV167" s="109"/>
      <c r="AW167" s="108" t="s">
        <v>19</v>
      </c>
      <c r="AX167" s="109"/>
      <c r="AY167" s="108">
        <v>0</v>
      </c>
      <c r="AZ167" s="109"/>
      <c r="BA167" s="154" t="s">
        <v>19</v>
      </c>
      <c r="BB167" s="154"/>
      <c r="BC167" s="155">
        <v>15</v>
      </c>
      <c r="BD167" s="157"/>
      <c r="BE167" s="155">
        <v>0</v>
      </c>
      <c r="BF167" s="156"/>
      <c r="BG167" s="157"/>
      <c r="BH167" s="55" t="s">
        <v>18</v>
      </c>
      <c r="BI167" s="155">
        <v>300</v>
      </c>
      <c r="BJ167" s="156"/>
      <c r="BK167" s="157"/>
      <c r="BL167" s="155" t="s">
        <v>22</v>
      </c>
      <c r="BM167" s="157"/>
      <c r="BN167" s="56">
        <v>0</v>
      </c>
      <c r="BO167" s="108">
        <v>0</v>
      </c>
      <c r="BP167" s="109"/>
      <c r="BQ167" s="108" t="s">
        <v>19</v>
      </c>
      <c r="BR167" s="109"/>
      <c r="BS167" s="108">
        <v>0</v>
      </c>
      <c r="BT167" s="109"/>
      <c r="BU167" s="56" t="s">
        <v>19</v>
      </c>
      <c r="BV167" s="55">
        <v>0</v>
      </c>
      <c r="BW167" s="55">
        <v>0</v>
      </c>
      <c r="BX167" s="55" t="s">
        <v>19</v>
      </c>
      <c r="BY167" s="55">
        <v>0</v>
      </c>
      <c r="BZ167" s="55" t="s">
        <v>19</v>
      </c>
    </row>
    <row r="168" spans="1:78" ht="30" customHeight="1">
      <c r="A168" s="46">
        <v>51</v>
      </c>
      <c r="B168" s="325" t="s">
        <v>185</v>
      </c>
      <c r="C168" s="326"/>
      <c r="D168" s="74" t="s">
        <v>144</v>
      </c>
      <c r="E168" s="55">
        <f>G168+Q168+Y168+AH168+AS168+BC168+BN168+BV168</f>
        <v>120</v>
      </c>
      <c r="F168" s="55">
        <f>J168+S168+AA168+AK168+AU168+BE168+BO168+BW168</f>
        <v>4</v>
      </c>
      <c r="G168" s="136">
        <v>0</v>
      </c>
      <c r="H168" s="349"/>
      <c r="I168" s="137"/>
      <c r="J168" s="136">
        <v>0</v>
      </c>
      <c r="K168" s="137"/>
      <c r="L168" s="63" t="s">
        <v>16</v>
      </c>
      <c r="M168" s="136">
        <v>300</v>
      </c>
      <c r="N168" s="349"/>
      <c r="O168" s="137"/>
      <c r="P168" s="63" t="s">
        <v>22</v>
      </c>
      <c r="Q168" s="136">
        <v>0</v>
      </c>
      <c r="R168" s="137"/>
      <c r="S168" s="136">
        <v>0</v>
      </c>
      <c r="T168" s="137"/>
      <c r="U168" s="136" t="s">
        <v>19</v>
      </c>
      <c r="V168" s="137"/>
      <c r="W168" s="63">
        <v>0</v>
      </c>
      <c r="X168" s="63" t="s">
        <v>19</v>
      </c>
      <c r="Y168" s="161">
        <v>0</v>
      </c>
      <c r="Z168" s="162"/>
      <c r="AA168" s="161">
        <v>0</v>
      </c>
      <c r="AB168" s="162"/>
      <c r="AC168" s="161" t="s">
        <v>19</v>
      </c>
      <c r="AD168" s="162"/>
      <c r="AE168" s="62">
        <v>0</v>
      </c>
      <c r="AF168" s="161" t="s">
        <v>19</v>
      </c>
      <c r="AG168" s="162"/>
      <c r="AH168" s="373">
        <v>0</v>
      </c>
      <c r="AI168" s="425"/>
      <c r="AJ168" s="374"/>
      <c r="AK168" s="373">
        <v>0</v>
      </c>
      <c r="AL168" s="374"/>
      <c r="AM168" s="63" t="s">
        <v>19</v>
      </c>
      <c r="AN168" s="373" t="s">
        <v>21</v>
      </c>
      <c r="AO168" s="425"/>
      <c r="AP168" s="374"/>
      <c r="AQ168" s="136" t="s">
        <v>19</v>
      </c>
      <c r="AR168" s="137"/>
      <c r="AS168" s="136">
        <v>0</v>
      </c>
      <c r="AT168" s="137"/>
      <c r="AU168" s="136">
        <v>0</v>
      </c>
      <c r="AV168" s="137"/>
      <c r="AW168" s="136" t="s">
        <v>19</v>
      </c>
      <c r="AX168" s="137"/>
      <c r="AY168" s="136">
        <v>0</v>
      </c>
      <c r="AZ168" s="137"/>
      <c r="BA168" s="352" t="s">
        <v>19</v>
      </c>
      <c r="BB168" s="352"/>
      <c r="BC168" s="161">
        <v>0</v>
      </c>
      <c r="BD168" s="162"/>
      <c r="BE168" s="161">
        <v>0</v>
      </c>
      <c r="BF168" s="350"/>
      <c r="BG168" s="162"/>
      <c r="BH168" s="62" t="s">
        <v>19</v>
      </c>
      <c r="BI168" s="161">
        <v>0</v>
      </c>
      <c r="BJ168" s="350"/>
      <c r="BK168" s="162"/>
      <c r="BL168" s="161" t="s">
        <v>19</v>
      </c>
      <c r="BM168" s="162"/>
      <c r="BN168" s="63">
        <v>60</v>
      </c>
      <c r="BO168" s="136">
        <v>2</v>
      </c>
      <c r="BP168" s="137"/>
      <c r="BQ168" s="136" t="s">
        <v>15</v>
      </c>
      <c r="BR168" s="137"/>
      <c r="BS168" s="136">
        <v>5</v>
      </c>
      <c r="BT168" s="137"/>
      <c r="BU168" s="63" t="s">
        <v>22</v>
      </c>
      <c r="BV168" s="62">
        <v>60</v>
      </c>
      <c r="BW168" s="62">
        <v>2</v>
      </c>
      <c r="BX168" s="62" t="s">
        <v>15</v>
      </c>
      <c r="BY168" s="62">
        <v>5</v>
      </c>
      <c r="BZ168" s="62" t="s">
        <v>17</v>
      </c>
    </row>
    <row r="169" spans="1:78" ht="30" customHeight="1">
      <c r="A169" s="218" t="s">
        <v>116</v>
      </c>
      <c r="B169" s="219"/>
      <c r="C169" s="219"/>
      <c r="D169" s="220"/>
      <c r="E169" s="57">
        <f>SUM(E167:E168)</f>
        <v>150</v>
      </c>
      <c r="F169" s="57">
        <f>SUM(F167:F168)</f>
        <v>5</v>
      </c>
      <c r="G169" s="151">
        <f>SUM(G167:G168)</f>
        <v>10</v>
      </c>
      <c r="H169" s="153"/>
      <c r="I169" s="152"/>
      <c r="J169" s="151">
        <f>SUM(J167:J168)</f>
        <v>0</v>
      </c>
      <c r="K169" s="152"/>
      <c r="L169" s="58" t="s">
        <v>180</v>
      </c>
      <c r="M169" s="151" t="s">
        <v>23</v>
      </c>
      <c r="N169" s="153"/>
      <c r="O169" s="152"/>
      <c r="P169" s="58" t="s">
        <v>180</v>
      </c>
      <c r="Q169" s="151">
        <f>SUM(Q167:Q168)</f>
        <v>0</v>
      </c>
      <c r="R169" s="152"/>
      <c r="S169" s="151">
        <f>SUM(S167:S168)</f>
        <v>0</v>
      </c>
      <c r="T169" s="152"/>
      <c r="U169" s="151" t="s">
        <v>180</v>
      </c>
      <c r="V169" s="152"/>
      <c r="W169" s="58" t="s">
        <v>23</v>
      </c>
      <c r="X169" s="58" t="s">
        <v>180</v>
      </c>
      <c r="Y169" s="158">
        <f>SUM(Y167:Y168)</f>
        <v>0</v>
      </c>
      <c r="Z169" s="159"/>
      <c r="AA169" s="441">
        <f>SUM(AA167:AA168)</f>
        <v>0</v>
      </c>
      <c r="AB169" s="442"/>
      <c r="AC169" s="158" t="s">
        <v>180</v>
      </c>
      <c r="AD169" s="159"/>
      <c r="AE169" s="78" t="s">
        <v>23</v>
      </c>
      <c r="AF169" s="158" t="s">
        <v>180</v>
      </c>
      <c r="AG169" s="159"/>
      <c r="AH169" s="443">
        <f>SUM(AH167:AH168)</f>
        <v>5</v>
      </c>
      <c r="AI169" s="444"/>
      <c r="AJ169" s="445"/>
      <c r="AK169" s="443">
        <f>SUM(AK167:AK168)</f>
        <v>1</v>
      </c>
      <c r="AL169" s="445"/>
      <c r="AM169" s="58" t="s">
        <v>180</v>
      </c>
      <c r="AN169" s="151" t="s">
        <v>23</v>
      </c>
      <c r="AO169" s="153"/>
      <c r="AP169" s="152"/>
      <c r="AQ169" s="151" t="s">
        <v>180</v>
      </c>
      <c r="AR169" s="152"/>
      <c r="AS169" s="151">
        <f>SUM(AS167:AS168)</f>
        <v>0</v>
      </c>
      <c r="AT169" s="152"/>
      <c r="AU169" s="151">
        <f>SUM(AU167:AU168)</f>
        <v>0</v>
      </c>
      <c r="AV169" s="152"/>
      <c r="AW169" s="151" t="s">
        <v>180</v>
      </c>
      <c r="AX169" s="152"/>
      <c r="AY169" s="151" t="s">
        <v>23</v>
      </c>
      <c r="AZ169" s="152"/>
      <c r="BA169" s="334" t="s">
        <v>180</v>
      </c>
      <c r="BB169" s="334"/>
      <c r="BC169" s="158">
        <f>SUM(BC167:BC168)</f>
        <v>15</v>
      </c>
      <c r="BD169" s="159"/>
      <c r="BE169" s="158">
        <f>SUM(BE167:BE168)</f>
        <v>0</v>
      </c>
      <c r="BF169" s="224"/>
      <c r="BG169" s="159"/>
      <c r="BH169" s="57" t="s">
        <v>180</v>
      </c>
      <c r="BI169" s="158" t="s">
        <v>23</v>
      </c>
      <c r="BJ169" s="224"/>
      <c r="BK169" s="159"/>
      <c r="BL169" s="158" t="s">
        <v>180</v>
      </c>
      <c r="BM169" s="159"/>
      <c r="BN169" s="58">
        <f>SUM(BN167:BN168)</f>
        <v>60</v>
      </c>
      <c r="BO169" s="151">
        <f>SUM(BO167:BO168)</f>
        <v>2</v>
      </c>
      <c r="BP169" s="152"/>
      <c r="BQ169" s="151" t="s">
        <v>180</v>
      </c>
      <c r="BR169" s="152"/>
      <c r="BS169" s="151" t="s">
        <v>23</v>
      </c>
      <c r="BT169" s="152"/>
      <c r="BU169" s="58" t="s">
        <v>180</v>
      </c>
      <c r="BV169" s="57">
        <f>SUM(BV167:BV168)</f>
        <v>60</v>
      </c>
      <c r="BW169" s="57">
        <f>SUM(BW167:BW168)</f>
        <v>2</v>
      </c>
      <c r="BX169" s="57" t="s">
        <v>180</v>
      </c>
      <c r="BY169" s="57" t="s">
        <v>23</v>
      </c>
      <c r="BZ169" s="57" t="s">
        <v>180</v>
      </c>
    </row>
    <row r="170" spans="1:78" ht="30" customHeight="1">
      <c r="A170" s="195" t="s">
        <v>118</v>
      </c>
      <c r="B170" s="196"/>
      <c r="C170" s="196"/>
      <c r="D170" s="196"/>
      <c r="E170" s="196"/>
      <c r="F170" s="196"/>
      <c r="G170" s="196"/>
      <c r="H170" s="196"/>
      <c r="I170" s="196"/>
      <c r="J170" s="196"/>
      <c r="K170" s="196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  <c r="V170" s="196"/>
      <c r="W170" s="196"/>
      <c r="X170" s="196"/>
      <c r="Y170" s="196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6"/>
      <c r="AK170" s="196"/>
      <c r="AL170" s="196"/>
      <c r="AM170" s="196"/>
      <c r="AN170" s="196"/>
      <c r="AO170" s="196"/>
      <c r="AP170" s="196"/>
      <c r="AQ170" s="196"/>
      <c r="AR170" s="196"/>
      <c r="AS170" s="196"/>
      <c r="AT170" s="196"/>
      <c r="AU170" s="196"/>
      <c r="AV170" s="196"/>
      <c r="AW170" s="196"/>
      <c r="AX170" s="196"/>
      <c r="AY170" s="196"/>
      <c r="AZ170" s="196"/>
      <c r="BA170" s="196"/>
      <c r="BB170" s="196"/>
      <c r="BC170" s="196"/>
      <c r="BD170" s="196"/>
      <c r="BE170" s="196"/>
      <c r="BF170" s="196"/>
      <c r="BG170" s="196"/>
      <c r="BH170" s="196"/>
      <c r="BI170" s="196"/>
      <c r="BJ170" s="196"/>
      <c r="BK170" s="196"/>
      <c r="BL170" s="196"/>
      <c r="BM170" s="196"/>
      <c r="BN170" s="196"/>
      <c r="BO170" s="196"/>
      <c r="BP170" s="196"/>
      <c r="BQ170" s="196"/>
      <c r="BR170" s="196"/>
      <c r="BS170" s="196"/>
      <c r="BT170" s="196"/>
      <c r="BU170" s="196"/>
      <c r="BV170" s="196"/>
      <c r="BW170" s="196"/>
      <c r="BX170" s="196"/>
      <c r="BY170" s="196"/>
      <c r="BZ170" s="197"/>
    </row>
    <row r="171" spans="1:78" ht="39.75" customHeight="1">
      <c r="A171" s="43">
        <v>52</v>
      </c>
      <c r="B171" s="247" t="s">
        <v>158</v>
      </c>
      <c r="C171" s="248"/>
      <c r="D171" s="45" t="s">
        <v>79</v>
      </c>
      <c r="E171" s="55">
        <f>G171+Q171+Y171+AH171+AS171+BC171+BN171+BV171</f>
        <v>45</v>
      </c>
      <c r="F171" s="55">
        <f>J171+S171+AA171+AK171+AU171+BE171+BO171+BW171</f>
        <v>1.5</v>
      </c>
      <c r="G171" s="108">
        <v>0</v>
      </c>
      <c r="H171" s="174"/>
      <c r="I171" s="109"/>
      <c r="J171" s="108">
        <v>0</v>
      </c>
      <c r="K171" s="109"/>
      <c r="L171" s="56">
        <v>0</v>
      </c>
      <c r="M171" s="108">
        <v>0</v>
      </c>
      <c r="N171" s="174"/>
      <c r="O171" s="109"/>
      <c r="P171" s="56">
        <v>0</v>
      </c>
      <c r="Q171" s="108">
        <v>0</v>
      </c>
      <c r="R171" s="109"/>
      <c r="S171" s="108">
        <v>0</v>
      </c>
      <c r="T171" s="109"/>
      <c r="U171" s="108" t="s">
        <v>19</v>
      </c>
      <c r="V171" s="109"/>
      <c r="W171" s="56">
        <v>0</v>
      </c>
      <c r="X171" s="56" t="s">
        <v>19</v>
      </c>
      <c r="Y171" s="353">
        <v>0</v>
      </c>
      <c r="Z171" s="369"/>
      <c r="AA171" s="353">
        <v>0</v>
      </c>
      <c r="AB171" s="369"/>
      <c r="AC171" s="155">
        <v>0</v>
      </c>
      <c r="AD171" s="157"/>
      <c r="AE171" s="65">
        <v>0</v>
      </c>
      <c r="AF171" s="353">
        <f>-AH1737</f>
        <v>0</v>
      </c>
      <c r="AG171" s="369"/>
      <c r="AH171" s="160">
        <v>20</v>
      </c>
      <c r="AI171" s="366"/>
      <c r="AJ171" s="367"/>
      <c r="AK171" s="160">
        <v>1.5</v>
      </c>
      <c r="AL171" s="367"/>
      <c r="AM171" s="56" t="s">
        <v>18</v>
      </c>
      <c r="AN171" s="160">
        <v>25</v>
      </c>
      <c r="AO171" s="366"/>
      <c r="AP171" s="367"/>
      <c r="AQ171" s="108" t="s">
        <v>17</v>
      </c>
      <c r="AR171" s="109"/>
      <c r="AS171" s="108">
        <v>0</v>
      </c>
      <c r="AT171" s="109"/>
      <c r="AU171" s="108">
        <v>0</v>
      </c>
      <c r="AV171" s="109"/>
      <c r="AW171" s="108" t="s">
        <v>19</v>
      </c>
      <c r="AX171" s="109"/>
      <c r="AY171" s="108">
        <v>0</v>
      </c>
      <c r="AZ171" s="109"/>
      <c r="BA171" s="154" t="s">
        <v>19</v>
      </c>
      <c r="BB171" s="154"/>
      <c r="BC171" s="155">
        <v>25</v>
      </c>
      <c r="BD171" s="157"/>
      <c r="BE171" s="155">
        <v>0</v>
      </c>
      <c r="BF171" s="156"/>
      <c r="BG171" s="157"/>
      <c r="BH171" s="55" t="s">
        <v>18</v>
      </c>
      <c r="BI171" s="155">
        <v>300</v>
      </c>
      <c r="BJ171" s="156"/>
      <c r="BK171" s="157"/>
      <c r="BL171" s="155" t="s">
        <v>22</v>
      </c>
      <c r="BM171" s="157"/>
      <c r="BN171" s="56">
        <v>0</v>
      </c>
      <c r="BO171" s="108">
        <v>0</v>
      </c>
      <c r="BP171" s="109"/>
      <c r="BQ171" s="108" t="s">
        <v>19</v>
      </c>
      <c r="BR171" s="109"/>
      <c r="BS171" s="108">
        <v>0</v>
      </c>
      <c r="BT171" s="109"/>
      <c r="BU171" s="56" t="s">
        <v>19</v>
      </c>
      <c r="BV171" s="55">
        <v>0</v>
      </c>
      <c r="BW171" s="55">
        <v>0</v>
      </c>
      <c r="BX171" s="55" t="s">
        <v>19</v>
      </c>
      <c r="BY171" s="55">
        <v>0</v>
      </c>
      <c r="BZ171" s="55" t="s">
        <v>19</v>
      </c>
    </row>
    <row r="172" spans="1:78" ht="36.75" customHeight="1">
      <c r="A172" s="46">
        <v>53</v>
      </c>
      <c r="B172" s="236" t="s">
        <v>133</v>
      </c>
      <c r="C172" s="237"/>
      <c r="D172" s="44" t="s">
        <v>134</v>
      </c>
      <c r="E172" s="55">
        <f>G172+Q172+Y172+AH172+AS172+BC172+BN172+BV172</f>
        <v>100</v>
      </c>
      <c r="F172" s="55">
        <f>J172+S172+AA172+AK172+AU172+BE172+BO172+BW172</f>
        <v>4</v>
      </c>
      <c r="G172" s="108">
        <v>0</v>
      </c>
      <c r="H172" s="174"/>
      <c r="I172" s="109"/>
      <c r="J172" s="108">
        <v>0</v>
      </c>
      <c r="K172" s="109"/>
      <c r="L172" s="56" t="s">
        <v>19</v>
      </c>
      <c r="M172" s="108">
        <v>0</v>
      </c>
      <c r="N172" s="174"/>
      <c r="O172" s="109"/>
      <c r="P172" s="56" t="s">
        <v>19</v>
      </c>
      <c r="Q172" s="108">
        <v>0</v>
      </c>
      <c r="R172" s="109"/>
      <c r="S172" s="108">
        <v>0</v>
      </c>
      <c r="T172" s="109"/>
      <c r="U172" s="108" t="s">
        <v>19</v>
      </c>
      <c r="V172" s="109"/>
      <c r="W172" s="56">
        <v>0</v>
      </c>
      <c r="X172" s="56" t="s">
        <v>19</v>
      </c>
      <c r="Y172" s="155">
        <v>0</v>
      </c>
      <c r="Z172" s="157"/>
      <c r="AA172" s="155">
        <v>0</v>
      </c>
      <c r="AB172" s="157"/>
      <c r="AC172" s="155" t="s">
        <v>19</v>
      </c>
      <c r="AD172" s="157"/>
      <c r="AE172" s="55">
        <v>0</v>
      </c>
      <c r="AF172" s="155" t="s">
        <v>19</v>
      </c>
      <c r="AG172" s="157"/>
      <c r="AH172" s="108">
        <v>0</v>
      </c>
      <c r="AI172" s="174"/>
      <c r="AJ172" s="109"/>
      <c r="AK172" s="108">
        <v>0</v>
      </c>
      <c r="AL172" s="109"/>
      <c r="AM172" s="56" t="s">
        <v>19</v>
      </c>
      <c r="AN172" s="108">
        <v>0</v>
      </c>
      <c r="AO172" s="174"/>
      <c r="AP172" s="109"/>
      <c r="AQ172" s="108" t="s">
        <v>19</v>
      </c>
      <c r="AR172" s="109"/>
      <c r="AS172" s="108">
        <v>0</v>
      </c>
      <c r="AT172" s="109"/>
      <c r="AU172" s="108">
        <v>0</v>
      </c>
      <c r="AV172" s="109"/>
      <c r="AW172" s="108" t="s">
        <v>19</v>
      </c>
      <c r="AX172" s="109"/>
      <c r="AY172" s="108">
        <v>0</v>
      </c>
      <c r="AZ172" s="109"/>
      <c r="BA172" s="154" t="s">
        <v>19</v>
      </c>
      <c r="BB172" s="154"/>
      <c r="BC172" s="155">
        <v>0</v>
      </c>
      <c r="BD172" s="157"/>
      <c r="BE172" s="155">
        <v>0</v>
      </c>
      <c r="BF172" s="156"/>
      <c r="BG172" s="157"/>
      <c r="BH172" s="55" t="s">
        <v>19</v>
      </c>
      <c r="BI172" s="155">
        <v>0</v>
      </c>
      <c r="BJ172" s="156"/>
      <c r="BK172" s="157"/>
      <c r="BL172" s="155" t="s">
        <v>19</v>
      </c>
      <c r="BM172" s="157"/>
      <c r="BN172" s="56">
        <v>0</v>
      </c>
      <c r="BO172" s="108">
        <v>0</v>
      </c>
      <c r="BP172" s="109"/>
      <c r="BQ172" s="108" t="s">
        <v>19</v>
      </c>
      <c r="BR172" s="109"/>
      <c r="BS172" s="108">
        <v>0</v>
      </c>
      <c r="BT172" s="109"/>
      <c r="BU172" s="56" t="s">
        <v>19</v>
      </c>
      <c r="BV172" s="55">
        <v>100</v>
      </c>
      <c r="BW172" s="55">
        <v>4</v>
      </c>
      <c r="BX172" s="55" t="s">
        <v>15</v>
      </c>
      <c r="BY172" s="55">
        <v>5</v>
      </c>
      <c r="BZ172" s="55" t="s">
        <v>17</v>
      </c>
    </row>
    <row r="173" spans="1:78" ht="41.25" customHeight="1">
      <c r="A173" s="79">
        <v>54</v>
      </c>
      <c r="B173" s="351" t="s">
        <v>151</v>
      </c>
      <c r="C173" s="446"/>
      <c r="D173" s="80" t="s">
        <v>150</v>
      </c>
      <c r="E173" s="55">
        <f>G173+Q173+Y173+AH173+AS173+BC173+BN173+BV173</f>
        <v>80</v>
      </c>
      <c r="F173" s="55">
        <f>J173+S173+AA173+AK173+AU173+BE173+BO173+BW173</f>
        <v>4</v>
      </c>
      <c r="G173" s="108">
        <f>-W18</f>
        <v>0</v>
      </c>
      <c r="H173" s="174"/>
      <c r="I173" s="109"/>
      <c r="J173" s="56">
        <v>0</v>
      </c>
      <c r="K173" s="56">
        <f>SUM(J173)</f>
        <v>0</v>
      </c>
      <c r="L173" s="56" t="s">
        <v>19</v>
      </c>
      <c r="M173" s="108">
        <v>0</v>
      </c>
      <c r="N173" s="174"/>
      <c r="O173" s="109"/>
      <c r="P173" s="56" t="s">
        <v>19</v>
      </c>
      <c r="Q173" s="108">
        <v>0</v>
      </c>
      <c r="R173" s="109"/>
      <c r="S173" s="108">
        <v>0</v>
      </c>
      <c r="T173" s="109"/>
      <c r="U173" s="108" t="s">
        <v>19</v>
      </c>
      <c r="V173" s="109"/>
      <c r="W173" s="56">
        <v>0</v>
      </c>
      <c r="X173" s="56">
        <v>0</v>
      </c>
      <c r="Y173" s="155">
        <v>0</v>
      </c>
      <c r="Z173" s="157"/>
      <c r="AA173" s="155">
        <v>0</v>
      </c>
      <c r="AB173" s="157"/>
      <c r="AC173" s="155" t="s">
        <v>19</v>
      </c>
      <c r="AD173" s="157"/>
      <c r="AE173" s="55">
        <v>0</v>
      </c>
      <c r="AF173" s="81"/>
      <c r="AG173" s="82" t="s">
        <v>19</v>
      </c>
      <c r="AH173" s="108">
        <v>0</v>
      </c>
      <c r="AI173" s="174"/>
      <c r="AJ173" s="109"/>
      <c r="AK173" s="108">
        <v>0</v>
      </c>
      <c r="AL173" s="109"/>
      <c r="AM173" s="56" t="s">
        <v>19</v>
      </c>
      <c r="AN173" s="56"/>
      <c r="AO173" s="108">
        <v>0</v>
      </c>
      <c r="AP173" s="109"/>
      <c r="AQ173" s="108" t="s">
        <v>19</v>
      </c>
      <c r="AR173" s="109"/>
      <c r="AS173" s="108">
        <v>0</v>
      </c>
      <c r="AT173" s="109"/>
      <c r="AU173" s="108">
        <v>0</v>
      </c>
      <c r="AV173" s="109"/>
      <c r="AW173" s="108" t="s">
        <v>19</v>
      </c>
      <c r="AX173" s="109"/>
      <c r="AY173" s="108">
        <v>0</v>
      </c>
      <c r="AZ173" s="109"/>
      <c r="BA173" s="108" t="s">
        <v>19</v>
      </c>
      <c r="BB173" s="109"/>
      <c r="BC173" s="155">
        <v>0</v>
      </c>
      <c r="BD173" s="157"/>
      <c r="BE173" s="55"/>
      <c r="BF173" s="155">
        <v>0</v>
      </c>
      <c r="BG173" s="157"/>
      <c r="BH173" s="55" t="s">
        <v>19</v>
      </c>
      <c r="BI173" s="155">
        <v>0</v>
      </c>
      <c r="BJ173" s="156"/>
      <c r="BK173" s="157"/>
      <c r="BL173" s="155" t="s">
        <v>19</v>
      </c>
      <c r="BM173" s="157"/>
      <c r="BN173" s="56">
        <v>40</v>
      </c>
      <c r="BO173" s="108">
        <v>2</v>
      </c>
      <c r="BP173" s="109"/>
      <c r="BQ173" s="56"/>
      <c r="BR173" s="56" t="s">
        <v>15</v>
      </c>
      <c r="BS173" s="108">
        <v>5</v>
      </c>
      <c r="BT173" s="109"/>
      <c r="BU173" s="56" t="s">
        <v>22</v>
      </c>
      <c r="BV173" s="55">
        <v>40</v>
      </c>
      <c r="BW173" s="55">
        <v>2</v>
      </c>
      <c r="BX173" s="55" t="s">
        <v>15</v>
      </c>
      <c r="BY173" s="55">
        <v>5</v>
      </c>
      <c r="BZ173" s="55" t="s">
        <v>17</v>
      </c>
    </row>
    <row r="174" spans="1:78" ht="32.25" customHeight="1">
      <c r="A174" s="263">
        <v>55</v>
      </c>
      <c r="B174" s="236" t="s">
        <v>189</v>
      </c>
      <c r="C174" s="237"/>
      <c r="D174" s="83" t="s">
        <v>188</v>
      </c>
      <c r="E174" s="167">
        <f>G174+G175+Q174+Q175+Y174+Y175+AI174+AH175+AS174+AS175+BC174+BN174+BN175+BV174+BV175</f>
        <v>175</v>
      </c>
      <c r="F174" s="124">
        <f>J174+J175+S174+S175+AA174+AA175+AK174+AK175+AU174+AU175+BE174+BO174+BO175+BW174+BW175</f>
        <v>6.5</v>
      </c>
      <c r="G174" s="108">
        <v>15</v>
      </c>
      <c r="H174" s="174"/>
      <c r="I174" s="109"/>
      <c r="J174" s="126">
        <v>0</v>
      </c>
      <c r="K174" s="127"/>
      <c r="L174" s="375" t="s">
        <v>18</v>
      </c>
      <c r="M174" s="126">
        <v>300</v>
      </c>
      <c r="N174" s="147"/>
      <c r="O174" s="127"/>
      <c r="P174" s="149" t="s">
        <v>22</v>
      </c>
      <c r="Q174" s="108">
        <v>0</v>
      </c>
      <c r="R174" s="109"/>
      <c r="S174" s="108">
        <v>0</v>
      </c>
      <c r="T174" s="109"/>
      <c r="U174" s="108" t="s">
        <v>19</v>
      </c>
      <c r="V174" s="109"/>
      <c r="W174" s="56">
        <v>0</v>
      </c>
      <c r="X174" s="56" t="s">
        <v>19</v>
      </c>
      <c r="Y174" s="155">
        <v>10</v>
      </c>
      <c r="Z174" s="157"/>
      <c r="AA174" s="155">
        <v>1.5</v>
      </c>
      <c r="AB174" s="157"/>
      <c r="AC174" s="155" t="s">
        <v>15</v>
      </c>
      <c r="AD174" s="157"/>
      <c r="AE174" s="55">
        <v>5</v>
      </c>
      <c r="AF174" s="155" t="s">
        <v>22</v>
      </c>
      <c r="AG174" s="157"/>
      <c r="AH174" s="108">
        <v>0</v>
      </c>
      <c r="AI174" s="174"/>
      <c r="AJ174" s="109"/>
      <c r="AK174" s="108">
        <v>0</v>
      </c>
      <c r="AL174" s="109"/>
      <c r="AM174" s="56" t="s">
        <v>19</v>
      </c>
      <c r="AN174" s="108">
        <v>0</v>
      </c>
      <c r="AO174" s="174"/>
      <c r="AP174" s="109"/>
      <c r="AQ174" s="108" t="s">
        <v>19</v>
      </c>
      <c r="AR174" s="109"/>
      <c r="AS174" s="108">
        <v>0</v>
      </c>
      <c r="AT174" s="109"/>
      <c r="AU174" s="108">
        <v>0</v>
      </c>
      <c r="AV174" s="109"/>
      <c r="AW174" s="108" t="s">
        <v>19</v>
      </c>
      <c r="AX174" s="109"/>
      <c r="AY174" s="108">
        <v>0</v>
      </c>
      <c r="AZ174" s="109"/>
      <c r="BA174" s="154" t="s">
        <v>19</v>
      </c>
      <c r="BB174" s="154"/>
      <c r="BC174" s="377">
        <v>20</v>
      </c>
      <c r="BD174" s="378"/>
      <c r="BE174" s="81"/>
      <c r="BF174" s="84"/>
      <c r="BG174" s="82"/>
      <c r="BH174" s="381" t="s">
        <v>18</v>
      </c>
      <c r="BI174" s="118">
        <v>300</v>
      </c>
      <c r="BJ174" s="122"/>
      <c r="BK174" s="119"/>
      <c r="BL174" s="118" t="s">
        <v>22</v>
      </c>
      <c r="BM174" s="119"/>
      <c r="BN174" s="64">
        <v>0</v>
      </c>
      <c r="BO174" s="160">
        <v>0</v>
      </c>
      <c r="BP174" s="109"/>
      <c r="BQ174" s="160" t="s">
        <v>21</v>
      </c>
      <c r="BR174" s="109"/>
      <c r="BS174" s="160" t="s">
        <v>21</v>
      </c>
      <c r="BT174" s="109"/>
      <c r="BU174" s="64" t="s">
        <v>21</v>
      </c>
      <c r="BV174" s="65">
        <v>0</v>
      </c>
      <c r="BW174" s="65">
        <v>0</v>
      </c>
      <c r="BX174" s="65" t="s">
        <v>21</v>
      </c>
      <c r="BY174" s="65" t="s">
        <v>21</v>
      </c>
      <c r="BZ174" s="65" t="s">
        <v>21</v>
      </c>
    </row>
    <row r="175" spans="1:78" ht="26.25" customHeight="1">
      <c r="A175" s="264"/>
      <c r="B175" s="236" t="s">
        <v>190</v>
      </c>
      <c r="C175" s="237"/>
      <c r="D175" s="85" t="s">
        <v>159</v>
      </c>
      <c r="E175" s="168"/>
      <c r="F175" s="125"/>
      <c r="G175" s="108">
        <v>10</v>
      </c>
      <c r="H175" s="174"/>
      <c r="I175" s="109"/>
      <c r="J175" s="128"/>
      <c r="K175" s="129"/>
      <c r="L175" s="376"/>
      <c r="M175" s="128"/>
      <c r="N175" s="148"/>
      <c r="O175" s="129"/>
      <c r="P175" s="150"/>
      <c r="Q175" s="108">
        <v>0</v>
      </c>
      <c r="R175" s="109"/>
      <c r="S175" s="108">
        <v>0</v>
      </c>
      <c r="T175" s="109"/>
      <c r="U175" s="108" t="s">
        <v>19</v>
      </c>
      <c r="V175" s="109"/>
      <c r="W175" s="56">
        <v>0</v>
      </c>
      <c r="X175" s="56" t="s">
        <v>19</v>
      </c>
      <c r="Y175" s="353">
        <v>0</v>
      </c>
      <c r="Z175" s="157"/>
      <c r="AA175" s="353">
        <v>0</v>
      </c>
      <c r="AB175" s="157"/>
      <c r="AC175" s="353" t="s">
        <v>21</v>
      </c>
      <c r="AD175" s="157"/>
      <c r="AE175" s="65" t="s">
        <v>21</v>
      </c>
      <c r="AF175" s="353" t="s">
        <v>27</v>
      </c>
      <c r="AG175" s="157"/>
      <c r="AH175" s="108">
        <v>0</v>
      </c>
      <c r="AI175" s="174"/>
      <c r="AJ175" s="109"/>
      <c r="AK175" s="108">
        <v>0</v>
      </c>
      <c r="AL175" s="109"/>
      <c r="AM175" s="56" t="s">
        <v>19</v>
      </c>
      <c r="AN175" s="108">
        <v>0</v>
      </c>
      <c r="AO175" s="174"/>
      <c r="AP175" s="109"/>
      <c r="AQ175" s="108" t="s">
        <v>19</v>
      </c>
      <c r="AR175" s="109"/>
      <c r="AS175" s="108">
        <v>0</v>
      </c>
      <c r="AT175" s="109"/>
      <c r="AU175" s="108">
        <v>0</v>
      </c>
      <c r="AV175" s="109"/>
      <c r="AW175" s="108" t="s">
        <v>19</v>
      </c>
      <c r="AX175" s="109"/>
      <c r="AY175" s="108">
        <v>0</v>
      </c>
      <c r="AZ175" s="109"/>
      <c r="BA175" s="154" t="s">
        <v>19</v>
      </c>
      <c r="BB175" s="154"/>
      <c r="BC175" s="379"/>
      <c r="BD175" s="380"/>
      <c r="BE175" s="81" t="s">
        <v>20</v>
      </c>
      <c r="BF175" s="84"/>
      <c r="BG175" s="82"/>
      <c r="BH175" s="382"/>
      <c r="BI175" s="120"/>
      <c r="BJ175" s="123"/>
      <c r="BK175" s="121"/>
      <c r="BL175" s="120"/>
      <c r="BM175" s="121"/>
      <c r="BN175" s="56">
        <v>80</v>
      </c>
      <c r="BO175" s="108">
        <v>3</v>
      </c>
      <c r="BP175" s="109"/>
      <c r="BQ175" s="108" t="s">
        <v>15</v>
      </c>
      <c r="BR175" s="109"/>
      <c r="BS175" s="108">
        <v>5</v>
      </c>
      <c r="BT175" s="109"/>
      <c r="BU175" s="56" t="s">
        <v>22</v>
      </c>
      <c r="BV175" s="55">
        <v>40</v>
      </c>
      <c r="BW175" s="55">
        <v>2</v>
      </c>
      <c r="BX175" s="55" t="s">
        <v>15</v>
      </c>
      <c r="BY175" s="55">
        <v>5</v>
      </c>
      <c r="BZ175" s="55" t="s">
        <v>17</v>
      </c>
    </row>
    <row r="176" spans="1:78" ht="27.75" customHeight="1">
      <c r="A176" s="279">
        <v>56</v>
      </c>
      <c r="B176" s="143" t="s">
        <v>161</v>
      </c>
      <c r="C176" s="144"/>
      <c r="D176" s="169" t="s">
        <v>160</v>
      </c>
      <c r="E176" s="167">
        <f>G176+G177+Q176+Q177+Y176+Y177+AI176+AH177+AS176+AS177+BC176+BN176+BN177+BV176+BV177</f>
        <v>130</v>
      </c>
      <c r="F176" s="124">
        <f>J176+J177+S176+S177+AA176+AA177+AK176+AK177+AU176+AU177+BE176+BO176+BO177+BW176+BW177</f>
        <v>5</v>
      </c>
      <c r="G176" s="126">
        <v>25</v>
      </c>
      <c r="H176" s="147"/>
      <c r="I176" s="127"/>
      <c r="J176" s="126">
        <v>0</v>
      </c>
      <c r="K176" s="127"/>
      <c r="L176" s="149" t="s">
        <v>18</v>
      </c>
      <c r="M176" s="126">
        <v>300</v>
      </c>
      <c r="N176" s="147"/>
      <c r="O176" s="127"/>
      <c r="P176" s="149" t="s">
        <v>22</v>
      </c>
      <c r="Q176" s="126">
        <v>0</v>
      </c>
      <c r="R176" s="127"/>
      <c r="S176" s="126">
        <v>0</v>
      </c>
      <c r="T176" s="127"/>
      <c r="U176" s="126" t="s">
        <v>19</v>
      </c>
      <c r="V176" s="127"/>
      <c r="W176" s="149">
        <v>0</v>
      </c>
      <c r="X176" s="149" t="s">
        <v>19</v>
      </c>
      <c r="Y176" s="118">
        <v>5</v>
      </c>
      <c r="Z176" s="119"/>
      <c r="AA176" s="118">
        <v>1</v>
      </c>
      <c r="AB176" s="119"/>
      <c r="AC176" s="118" t="s">
        <v>15</v>
      </c>
      <c r="AD176" s="119"/>
      <c r="AE176" s="124">
        <v>5</v>
      </c>
      <c r="AF176" s="118" t="s">
        <v>22</v>
      </c>
      <c r="AG176" s="119"/>
      <c r="AH176" s="126">
        <v>0</v>
      </c>
      <c r="AI176" s="147"/>
      <c r="AJ176" s="127"/>
      <c r="AK176" s="126">
        <v>0</v>
      </c>
      <c r="AL176" s="127"/>
      <c r="AM176" s="149" t="s">
        <v>19</v>
      </c>
      <c r="AN176" s="126">
        <v>0</v>
      </c>
      <c r="AO176" s="147"/>
      <c r="AP176" s="127"/>
      <c r="AQ176" s="126" t="s">
        <v>19</v>
      </c>
      <c r="AR176" s="127"/>
      <c r="AS176" s="126">
        <v>0</v>
      </c>
      <c r="AT176" s="127"/>
      <c r="AU176" s="126">
        <v>0</v>
      </c>
      <c r="AV176" s="127"/>
      <c r="AW176" s="126" t="s">
        <v>19</v>
      </c>
      <c r="AX176" s="127"/>
      <c r="AY176" s="126">
        <v>0</v>
      </c>
      <c r="AZ176" s="127"/>
      <c r="BA176" s="126" t="s">
        <v>19</v>
      </c>
      <c r="BB176" s="127"/>
      <c r="BC176" s="118">
        <v>20</v>
      </c>
      <c r="BD176" s="119"/>
      <c r="BE176" s="118">
        <v>0</v>
      </c>
      <c r="BF176" s="122"/>
      <c r="BG176" s="119"/>
      <c r="BH176" s="124" t="s">
        <v>18</v>
      </c>
      <c r="BI176" s="118">
        <v>300</v>
      </c>
      <c r="BJ176" s="122"/>
      <c r="BK176" s="119"/>
      <c r="BL176" s="118" t="s">
        <v>22</v>
      </c>
      <c r="BM176" s="119"/>
      <c r="BN176" s="130">
        <v>40</v>
      </c>
      <c r="BO176" s="132">
        <v>2</v>
      </c>
      <c r="BP176" s="133"/>
      <c r="BQ176" s="132" t="s">
        <v>15</v>
      </c>
      <c r="BR176" s="133"/>
      <c r="BS176" s="132">
        <v>5</v>
      </c>
      <c r="BT176" s="133"/>
      <c r="BU176" s="130" t="s">
        <v>22</v>
      </c>
      <c r="BV176" s="124">
        <v>40</v>
      </c>
      <c r="BW176" s="124">
        <v>2</v>
      </c>
      <c r="BX176" s="124" t="s">
        <v>15</v>
      </c>
      <c r="BY176" s="124">
        <v>5</v>
      </c>
      <c r="BZ176" s="124" t="s">
        <v>17</v>
      </c>
    </row>
    <row r="177" spans="1:78" ht="30" customHeight="1">
      <c r="A177" s="280"/>
      <c r="B177" s="145"/>
      <c r="C177" s="146"/>
      <c r="D177" s="170"/>
      <c r="E177" s="168"/>
      <c r="F177" s="125"/>
      <c r="G177" s="128"/>
      <c r="H177" s="148"/>
      <c r="I177" s="129"/>
      <c r="J177" s="128"/>
      <c r="K177" s="129"/>
      <c r="L177" s="150"/>
      <c r="M177" s="128"/>
      <c r="N177" s="148"/>
      <c r="O177" s="129"/>
      <c r="P177" s="150"/>
      <c r="Q177" s="128"/>
      <c r="R177" s="129"/>
      <c r="S177" s="128"/>
      <c r="T177" s="129"/>
      <c r="U177" s="128"/>
      <c r="V177" s="129"/>
      <c r="W177" s="150"/>
      <c r="X177" s="150"/>
      <c r="Y177" s="120"/>
      <c r="Z177" s="121"/>
      <c r="AA177" s="120"/>
      <c r="AB177" s="121"/>
      <c r="AC177" s="120"/>
      <c r="AD177" s="121"/>
      <c r="AE177" s="125"/>
      <c r="AF177" s="120"/>
      <c r="AG177" s="121"/>
      <c r="AH177" s="128"/>
      <c r="AI177" s="148"/>
      <c r="AJ177" s="129"/>
      <c r="AK177" s="128"/>
      <c r="AL177" s="129"/>
      <c r="AM177" s="150"/>
      <c r="AN177" s="128"/>
      <c r="AO177" s="148"/>
      <c r="AP177" s="129"/>
      <c r="AQ177" s="128"/>
      <c r="AR177" s="129"/>
      <c r="AS177" s="128"/>
      <c r="AT177" s="129"/>
      <c r="AU177" s="128"/>
      <c r="AV177" s="129"/>
      <c r="AW177" s="128"/>
      <c r="AX177" s="129"/>
      <c r="AY177" s="128"/>
      <c r="AZ177" s="129"/>
      <c r="BA177" s="128"/>
      <c r="BB177" s="129"/>
      <c r="BC177" s="120"/>
      <c r="BD177" s="121"/>
      <c r="BE177" s="120"/>
      <c r="BF177" s="123"/>
      <c r="BG177" s="121"/>
      <c r="BH177" s="125"/>
      <c r="BI177" s="120"/>
      <c r="BJ177" s="123"/>
      <c r="BK177" s="121"/>
      <c r="BL177" s="120"/>
      <c r="BM177" s="121"/>
      <c r="BN177" s="131"/>
      <c r="BO177" s="134"/>
      <c r="BP177" s="135"/>
      <c r="BQ177" s="134"/>
      <c r="BR177" s="135"/>
      <c r="BS177" s="134"/>
      <c r="BT177" s="135"/>
      <c r="BU177" s="131"/>
      <c r="BV177" s="125"/>
      <c r="BW177" s="125"/>
      <c r="BX177" s="125"/>
      <c r="BY177" s="125"/>
      <c r="BZ177" s="125"/>
    </row>
    <row r="178" spans="1:78" ht="24.75" customHeight="1">
      <c r="A178" s="279">
        <v>57</v>
      </c>
      <c r="B178" s="236" t="s">
        <v>162</v>
      </c>
      <c r="C178" s="237"/>
      <c r="D178" s="169" t="s">
        <v>150</v>
      </c>
      <c r="E178" s="167">
        <f>G178+G179+Q178+Q179+Y178+Y179+AI178+AH179+AS178+AS179+BC178+BN178+BN179+BV178+BV179</f>
        <v>60</v>
      </c>
      <c r="F178" s="124">
        <f>J178+J179+S178+S179+AA178+AA179+AK178+AK179+AU178+AU179+BE178+BO178+BO179+BW178+BW179</f>
        <v>2</v>
      </c>
      <c r="G178" s="108">
        <v>15</v>
      </c>
      <c r="H178" s="174"/>
      <c r="I178" s="109"/>
      <c r="J178" s="126">
        <v>0</v>
      </c>
      <c r="K178" s="127"/>
      <c r="L178" s="375" t="s">
        <v>18</v>
      </c>
      <c r="M178" s="126">
        <v>300</v>
      </c>
      <c r="N178" s="147"/>
      <c r="O178" s="127"/>
      <c r="P178" s="149" t="s">
        <v>22</v>
      </c>
      <c r="Q178" s="108">
        <v>0</v>
      </c>
      <c r="R178" s="109"/>
      <c r="S178" s="108">
        <v>0</v>
      </c>
      <c r="T178" s="109"/>
      <c r="U178" s="108" t="s">
        <v>19</v>
      </c>
      <c r="V178" s="109"/>
      <c r="W178" s="56">
        <v>0</v>
      </c>
      <c r="X178" s="56" t="s">
        <v>19</v>
      </c>
      <c r="Y178" s="155">
        <v>10</v>
      </c>
      <c r="Z178" s="157"/>
      <c r="AA178" s="155">
        <v>2</v>
      </c>
      <c r="AB178" s="157"/>
      <c r="AC178" s="155" t="s">
        <v>15</v>
      </c>
      <c r="AD178" s="157"/>
      <c r="AE178" s="62">
        <v>5</v>
      </c>
      <c r="AF178" s="155" t="s">
        <v>22</v>
      </c>
      <c r="AG178" s="157"/>
      <c r="AH178" s="108">
        <v>0</v>
      </c>
      <c r="AI178" s="174"/>
      <c r="AJ178" s="109"/>
      <c r="AK178" s="108">
        <v>0</v>
      </c>
      <c r="AL178" s="109"/>
      <c r="AM178" s="56" t="s">
        <v>19</v>
      </c>
      <c r="AN178" s="108">
        <v>0</v>
      </c>
      <c r="AO178" s="174"/>
      <c r="AP178" s="109"/>
      <c r="AQ178" s="108" t="s">
        <v>19</v>
      </c>
      <c r="AR178" s="109"/>
      <c r="AS178" s="108">
        <v>0</v>
      </c>
      <c r="AT178" s="109"/>
      <c r="AU178" s="108">
        <v>0</v>
      </c>
      <c r="AV178" s="109"/>
      <c r="AW178" s="108" t="s">
        <v>19</v>
      </c>
      <c r="AX178" s="109"/>
      <c r="AY178" s="108">
        <v>0</v>
      </c>
      <c r="AZ178" s="109"/>
      <c r="BA178" s="154" t="s">
        <v>19</v>
      </c>
      <c r="BB178" s="154"/>
      <c r="BC178" s="118">
        <v>20</v>
      </c>
      <c r="BD178" s="119"/>
      <c r="BE178" s="118">
        <v>0</v>
      </c>
      <c r="BF178" s="122"/>
      <c r="BG178" s="119"/>
      <c r="BH178" s="381" t="s">
        <v>18</v>
      </c>
      <c r="BI178" s="118">
        <v>300</v>
      </c>
      <c r="BJ178" s="122"/>
      <c r="BK178" s="119"/>
      <c r="BL178" s="118" t="s">
        <v>22</v>
      </c>
      <c r="BM178" s="119"/>
      <c r="BN178" s="64">
        <v>0</v>
      </c>
      <c r="BO178" s="160">
        <v>0</v>
      </c>
      <c r="BP178" s="109"/>
      <c r="BQ178" s="160" t="s">
        <v>21</v>
      </c>
      <c r="BR178" s="109"/>
      <c r="BS178" s="160" t="s">
        <v>21</v>
      </c>
      <c r="BT178" s="109"/>
      <c r="BU178" s="64" t="s">
        <v>21</v>
      </c>
      <c r="BV178" s="55">
        <v>0</v>
      </c>
      <c r="BW178" s="55">
        <v>0</v>
      </c>
      <c r="BX178" s="55" t="s">
        <v>19</v>
      </c>
      <c r="BY178" s="55">
        <v>0</v>
      </c>
      <c r="BZ178" s="55" t="s">
        <v>19</v>
      </c>
    </row>
    <row r="179" spans="1:78" ht="29.25" customHeight="1">
      <c r="A179" s="280"/>
      <c r="B179" s="368" t="s">
        <v>163</v>
      </c>
      <c r="C179" s="237"/>
      <c r="D179" s="170"/>
      <c r="E179" s="168"/>
      <c r="F179" s="125"/>
      <c r="G179" s="108">
        <v>15</v>
      </c>
      <c r="H179" s="174"/>
      <c r="I179" s="109"/>
      <c r="J179" s="128"/>
      <c r="K179" s="129"/>
      <c r="L179" s="376"/>
      <c r="M179" s="128"/>
      <c r="N179" s="148"/>
      <c r="O179" s="129"/>
      <c r="P179" s="150"/>
      <c r="Q179" s="108">
        <v>0</v>
      </c>
      <c r="R179" s="109"/>
      <c r="S179" s="108">
        <v>0</v>
      </c>
      <c r="T179" s="109"/>
      <c r="U179" s="108" t="s">
        <v>19</v>
      </c>
      <c r="V179" s="109"/>
      <c r="W179" s="56">
        <v>0</v>
      </c>
      <c r="X179" s="56" t="s">
        <v>19</v>
      </c>
      <c r="Y179" s="353">
        <v>0</v>
      </c>
      <c r="Z179" s="157"/>
      <c r="AA179" s="353">
        <v>0</v>
      </c>
      <c r="AB179" s="157"/>
      <c r="AC179" s="353" t="s">
        <v>21</v>
      </c>
      <c r="AD179" s="157"/>
      <c r="AE179" s="65" t="s">
        <v>21</v>
      </c>
      <c r="AF179" s="353" t="s">
        <v>21</v>
      </c>
      <c r="AG179" s="157"/>
      <c r="AH179" s="108">
        <v>0</v>
      </c>
      <c r="AI179" s="174"/>
      <c r="AJ179" s="109"/>
      <c r="AK179" s="108">
        <v>0</v>
      </c>
      <c r="AL179" s="109"/>
      <c r="AM179" s="56" t="s">
        <v>19</v>
      </c>
      <c r="AN179" s="108">
        <v>0</v>
      </c>
      <c r="AO179" s="174"/>
      <c r="AP179" s="109"/>
      <c r="AQ179" s="108" t="s">
        <v>19</v>
      </c>
      <c r="AR179" s="109"/>
      <c r="AS179" s="108">
        <v>0</v>
      </c>
      <c r="AT179" s="109"/>
      <c r="AU179" s="108">
        <v>0</v>
      </c>
      <c r="AV179" s="109"/>
      <c r="AW179" s="108" t="s">
        <v>19</v>
      </c>
      <c r="AX179" s="109"/>
      <c r="AY179" s="108">
        <v>0</v>
      </c>
      <c r="AZ179" s="109"/>
      <c r="BA179" s="154" t="s">
        <v>19</v>
      </c>
      <c r="BB179" s="154"/>
      <c r="BC179" s="120"/>
      <c r="BD179" s="121"/>
      <c r="BE179" s="120"/>
      <c r="BF179" s="123"/>
      <c r="BG179" s="121"/>
      <c r="BH179" s="382"/>
      <c r="BI179" s="120"/>
      <c r="BJ179" s="123"/>
      <c r="BK179" s="121"/>
      <c r="BL179" s="120"/>
      <c r="BM179" s="121"/>
      <c r="BN179" s="56">
        <v>0</v>
      </c>
      <c r="BO179" s="108">
        <v>0</v>
      </c>
      <c r="BP179" s="109"/>
      <c r="BQ179" s="108">
        <v>0</v>
      </c>
      <c r="BR179" s="109"/>
      <c r="BS179" s="108">
        <v>0</v>
      </c>
      <c r="BT179" s="109"/>
      <c r="BU179" s="86"/>
      <c r="BV179" s="55">
        <v>0</v>
      </c>
      <c r="BW179" s="55">
        <v>0</v>
      </c>
      <c r="BX179" s="55" t="s">
        <v>19</v>
      </c>
      <c r="BY179" s="55">
        <v>0</v>
      </c>
      <c r="BZ179" s="55" t="s">
        <v>19</v>
      </c>
    </row>
    <row r="180" spans="1:78" ht="14.1" customHeight="1">
      <c r="A180" s="215" t="s">
        <v>120</v>
      </c>
      <c r="B180" s="216"/>
      <c r="C180" s="216"/>
      <c r="D180" s="217"/>
      <c r="E180" s="57">
        <f>SUM(E171:E179)</f>
        <v>590</v>
      </c>
      <c r="F180" s="57">
        <f>SUM(F171:F179)</f>
        <v>23</v>
      </c>
      <c r="G180" s="151">
        <f>SUM(G171:G179)</f>
        <v>80</v>
      </c>
      <c r="H180" s="153"/>
      <c r="I180" s="152"/>
      <c r="J180" s="151">
        <f>SUM(J171:J179)</f>
        <v>0</v>
      </c>
      <c r="K180" s="152"/>
      <c r="L180" s="58" t="s">
        <v>180</v>
      </c>
      <c r="M180" s="151" t="s">
        <v>23</v>
      </c>
      <c r="N180" s="153"/>
      <c r="O180" s="152"/>
      <c r="P180" s="58" t="s">
        <v>180</v>
      </c>
      <c r="Q180" s="151">
        <f>SUM(Q171:Q179)</f>
        <v>0</v>
      </c>
      <c r="R180" s="152"/>
      <c r="S180" s="151">
        <f>SUM(S171:S179)</f>
        <v>0</v>
      </c>
      <c r="T180" s="152"/>
      <c r="U180" s="151" t="s">
        <v>180</v>
      </c>
      <c r="V180" s="152"/>
      <c r="W180" s="58" t="s">
        <v>23</v>
      </c>
      <c r="X180" s="58" t="s">
        <v>180</v>
      </c>
      <c r="Y180" s="158">
        <f>SUM(Y171:Y179)</f>
        <v>25</v>
      </c>
      <c r="Z180" s="159"/>
      <c r="AA180" s="158">
        <f>SUM(AA171:AA179)</f>
        <v>4.5</v>
      </c>
      <c r="AB180" s="159"/>
      <c r="AC180" s="158" t="s">
        <v>180</v>
      </c>
      <c r="AD180" s="159"/>
      <c r="AE180" s="57" t="s">
        <v>23</v>
      </c>
      <c r="AF180" s="158" t="s">
        <v>180</v>
      </c>
      <c r="AG180" s="159"/>
      <c r="AH180" s="151">
        <f>SUM(AH171:AH179)</f>
        <v>20</v>
      </c>
      <c r="AI180" s="153"/>
      <c r="AJ180" s="152"/>
      <c r="AK180" s="151">
        <f>SUM(AK171:AK179)</f>
        <v>1.5</v>
      </c>
      <c r="AL180" s="152"/>
      <c r="AM180" s="58" t="s">
        <v>180</v>
      </c>
      <c r="AN180" s="151" t="s">
        <v>23</v>
      </c>
      <c r="AO180" s="153"/>
      <c r="AP180" s="152"/>
      <c r="AQ180" s="151" t="s">
        <v>180</v>
      </c>
      <c r="AR180" s="152"/>
      <c r="AS180" s="151">
        <f>SUM(AS171:AS179)</f>
        <v>0</v>
      </c>
      <c r="AT180" s="152"/>
      <c r="AU180" s="151">
        <f>SUM(AU171:AU179)</f>
        <v>0</v>
      </c>
      <c r="AV180" s="152"/>
      <c r="AW180" s="151" t="s">
        <v>180</v>
      </c>
      <c r="AX180" s="152"/>
      <c r="AY180" s="151" t="s">
        <v>23</v>
      </c>
      <c r="AZ180" s="152"/>
      <c r="BA180" s="334" t="s">
        <v>180</v>
      </c>
      <c r="BB180" s="334"/>
      <c r="BC180" s="158">
        <f>SUM(BC171:BC179)</f>
        <v>85</v>
      </c>
      <c r="BD180" s="159"/>
      <c r="BE180" s="158">
        <f>SUM(BE171:BE179)</f>
        <v>0</v>
      </c>
      <c r="BF180" s="224"/>
      <c r="BG180" s="159"/>
      <c r="BH180" s="57" t="s">
        <v>180</v>
      </c>
      <c r="BI180" s="158" t="s">
        <v>23</v>
      </c>
      <c r="BJ180" s="224"/>
      <c r="BK180" s="159"/>
      <c r="BL180" s="158" t="s">
        <v>180</v>
      </c>
      <c r="BM180" s="159"/>
      <c r="BN180" s="58">
        <f>SUM(BN171:BN179)</f>
        <v>160</v>
      </c>
      <c r="BO180" s="151">
        <f>SUM(BO171:BO179)</f>
        <v>7</v>
      </c>
      <c r="BP180" s="152"/>
      <c r="BQ180" s="151" t="s">
        <v>180</v>
      </c>
      <c r="BR180" s="152"/>
      <c r="BS180" s="151" t="s">
        <v>23</v>
      </c>
      <c r="BT180" s="152"/>
      <c r="BU180" s="58" t="s">
        <v>180</v>
      </c>
      <c r="BV180" s="57">
        <f>SUM(BV171:BV179)</f>
        <v>220</v>
      </c>
      <c r="BW180" s="57">
        <f>SUM(BW171:BW179)</f>
        <v>10</v>
      </c>
      <c r="BX180" s="57" t="s">
        <v>180</v>
      </c>
      <c r="BY180" s="57" t="s">
        <v>23</v>
      </c>
      <c r="BZ180" s="57" t="s">
        <v>180</v>
      </c>
    </row>
    <row r="181" spans="1:78" s="5" customFormat="1" ht="15" customHeight="1">
      <c r="A181" s="209" t="s">
        <v>164</v>
      </c>
      <c r="B181" s="210"/>
      <c r="C181" s="210"/>
      <c r="D181" s="211"/>
      <c r="E181" s="60">
        <f>E165+E169+E180</f>
        <v>770</v>
      </c>
      <c r="F181" s="60">
        <f>F165+F169+F180</f>
        <v>30</v>
      </c>
      <c r="G181" s="275">
        <f>G165+G169+G180</f>
        <v>90</v>
      </c>
      <c r="H181" s="338"/>
      <c r="I181" s="276"/>
      <c r="J181" s="275">
        <f>J165+J169+J180</f>
        <v>0</v>
      </c>
      <c r="K181" s="276"/>
      <c r="L181" s="60" t="s">
        <v>180</v>
      </c>
      <c r="M181" s="275" t="s">
        <v>23</v>
      </c>
      <c r="N181" s="338"/>
      <c r="O181" s="276"/>
      <c r="P181" s="58" t="s">
        <v>180</v>
      </c>
      <c r="Q181" s="275">
        <f>Q165+Q169+Q180</f>
        <v>0</v>
      </c>
      <c r="R181" s="276"/>
      <c r="S181" s="275">
        <f>S165+S169+S180</f>
        <v>0</v>
      </c>
      <c r="T181" s="276"/>
      <c r="U181" s="275" t="s">
        <v>180</v>
      </c>
      <c r="V181" s="276"/>
      <c r="W181" s="60" t="s">
        <v>23</v>
      </c>
      <c r="X181" s="58" t="s">
        <v>180</v>
      </c>
      <c r="Y181" s="275">
        <f>Y165+Y169+Y180</f>
        <v>55</v>
      </c>
      <c r="Z181" s="276"/>
      <c r="AA181" s="275">
        <f>AA165+AA169+AA180</f>
        <v>6.5</v>
      </c>
      <c r="AB181" s="276"/>
      <c r="AC181" s="275" t="s">
        <v>180</v>
      </c>
      <c r="AD181" s="276"/>
      <c r="AE181" s="60" t="s">
        <v>23</v>
      </c>
      <c r="AF181" s="151" t="s">
        <v>180</v>
      </c>
      <c r="AG181" s="152"/>
      <c r="AH181" s="383">
        <f>AH165+AH169+AH180</f>
        <v>25</v>
      </c>
      <c r="AI181" s="384"/>
      <c r="AJ181" s="385"/>
      <c r="AK181" s="383">
        <f>AK165+AK169+AK180</f>
        <v>2.5</v>
      </c>
      <c r="AL181" s="385"/>
      <c r="AM181" s="60" t="s">
        <v>180</v>
      </c>
      <c r="AN181" s="275" t="s">
        <v>23</v>
      </c>
      <c r="AO181" s="338"/>
      <c r="AP181" s="276"/>
      <c r="AQ181" s="151" t="s">
        <v>180</v>
      </c>
      <c r="AR181" s="152"/>
      <c r="AS181" s="275">
        <f>AS165+AS169+AS180</f>
        <v>0</v>
      </c>
      <c r="AT181" s="276"/>
      <c r="AU181" s="275">
        <f>AU165+AU169+AU180</f>
        <v>0</v>
      </c>
      <c r="AV181" s="276"/>
      <c r="AW181" s="275" t="s">
        <v>180</v>
      </c>
      <c r="AX181" s="276"/>
      <c r="AY181" s="275" t="s">
        <v>23</v>
      </c>
      <c r="AZ181" s="276"/>
      <c r="BA181" s="334" t="s">
        <v>180</v>
      </c>
      <c r="BB181" s="334"/>
      <c r="BC181" s="275">
        <f>BC165+BC169+BC180</f>
        <v>100</v>
      </c>
      <c r="BD181" s="276"/>
      <c r="BE181" s="275">
        <f>BE165+BE169+BE180</f>
        <v>0</v>
      </c>
      <c r="BF181" s="338"/>
      <c r="BG181" s="276"/>
      <c r="BH181" s="60" t="s">
        <v>180</v>
      </c>
      <c r="BI181" s="275" t="s">
        <v>23</v>
      </c>
      <c r="BJ181" s="338"/>
      <c r="BK181" s="276"/>
      <c r="BL181" s="151" t="s">
        <v>180</v>
      </c>
      <c r="BM181" s="152"/>
      <c r="BN181" s="60">
        <f>BN165+BN169+BN180</f>
        <v>220</v>
      </c>
      <c r="BO181" s="275">
        <f>BO165+BO169+BO180</f>
        <v>9</v>
      </c>
      <c r="BP181" s="276"/>
      <c r="BQ181" s="275" t="s">
        <v>180</v>
      </c>
      <c r="BR181" s="276"/>
      <c r="BS181" s="275" t="s">
        <v>23</v>
      </c>
      <c r="BT181" s="276"/>
      <c r="BU181" s="58" t="s">
        <v>180</v>
      </c>
      <c r="BV181" s="60">
        <f>BV165+BV169+BV180</f>
        <v>280</v>
      </c>
      <c r="BW181" s="60">
        <f>BW165+BW169+BW180</f>
        <v>12</v>
      </c>
      <c r="BX181" s="60" t="s">
        <v>180</v>
      </c>
      <c r="BY181" s="60" t="s">
        <v>23</v>
      </c>
      <c r="BZ181" s="58" t="s">
        <v>180</v>
      </c>
    </row>
    <row r="182" spans="1:78" s="5" customFormat="1" ht="15.95" customHeight="1">
      <c r="A182" s="212"/>
      <c r="B182" s="213"/>
      <c r="C182" s="213"/>
      <c r="D182" s="214"/>
      <c r="E182" s="191" t="s">
        <v>139</v>
      </c>
      <c r="F182" s="192"/>
      <c r="G182" s="192"/>
      <c r="H182" s="192"/>
      <c r="I182" s="192"/>
      <c r="J182" s="192"/>
      <c r="K182" s="192"/>
      <c r="L182" s="192"/>
      <c r="M182" s="193">
        <v>2</v>
      </c>
      <c r="N182" s="193"/>
      <c r="O182" s="193"/>
      <c r="P182" s="194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71"/>
      <c r="BY182" s="71"/>
      <c r="BZ182" s="71"/>
    </row>
    <row r="183" spans="1:78" s="5" customFormat="1" ht="15.95" customHeight="1">
      <c r="A183" s="110" t="s">
        <v>195</v>
      </c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T183" s="111"/>
      <c r="AU183" s="111"/>
      <c r="AV183" s="111"/>
      <c r="AW183" s="111"/>
      <c r="AX183" s="111"/>
      <c r="AY183" s="111"/>
      <c r="AZ183" s="111"/>
      <c r="BA183" s="111"/>
      <c r="BB183" s="111"/>
      <c r="BC183" s="111"/>
      <c r="BD183" s="111"/>
      <c r="BE183" s="111"/>
      <c r="BF183" s="111"/>
      <c r="BG183" s="111"/>
      <c r="BH183" s="111"/>
      <c r="BI183" s="111"/>
      <c r="BJ183" s="111"/>
      <c r="BK183" s="111"/>
      <c r="BL183" s="111"/>
      <c r="BM183" s="111"/>
      <c r="BN183" s="111"/>
      <c r="BO183" s="111"/>
      <c r="BP183" s="111"/>
      <c r="BQ183" s="111"/>
      <c r="BR183" s="111"/>
      <c r="BS183" s="111"/>
      <c r="BT183" s="111"/>
      <c r="BU183" s="111"/>
      <c r="BV183" s="111"/>
      <c r="BW183" s="111"/>
      <c r="BX183" s="111"/>
      <c r="BY183" s="111"/>
      <c r="BZ183" s="112"/>
    </row>
    <row r="184" spans="1:78" ht="31.35" customHeight="1">
      <c r="A184" s="10"/>
      <c r="B184" s="113" t="s">
        <v>197</v>
      </c>
      <c r="C184" s="114"/>
      <c r="D184" s="2" t="s">
        <v>198</v>
      </c>
      <c r="E184" s="97">
        <v>30</v>
      </c>
      <c r="F184" s="97">
        <v>1</v>
      </c>
      <c r="G184" s="115" t="s">
        <v>196</v>
      </c>
      <c r="H184" s="116"/>
      <c r="I184" s="117"/>
      <c r="J184" s="97">
        <v>0</v>
      </c>
      <c r="K184" s="115">
        <v>0</v>
      </c>
      <c r="L184" s="117"/>
      <c r="M184" s="96">
        <v>0</v>
      </c>
      <c r="N184" s="115">
        <v>0</v>
      </c>
      <c r="O184" s="116"/>
      <c r="P184" s="117"/>
      <c r="Q184" s="115">
        <v>0</v>
      </c>
      <c r="R184" s="117">
        <v>0</v>
      </c>
      <c r="S184" s="96">
        <v>0</v>
      </c>
      <c r="T184" s="115">
        <v>0</v>
      </c>
      <c r="U184" s="117"/>
      <c r="V184" s="115">
        <v>0</v>
      </c>
      <c r="W184" s="117"/>
      <c r="X184" s="96">
        <v>0</v>
      </c>
      <c r="Y184" s="386">
        <v>30</v>
      </c>
      <c r="Z184" s="387"/>
      <c r="AA184" s="386">
        <v>1</v>
      </c>
      <c r="AB184" s="387"/>
      <c r="AC184" s="386" t="s">
        <v>18</v>
      </c>
      <c r="AD184" s="387"/>
      <c r="AE184" s="97">
        <v>10</v>
      </c>
      <c r="AF184" s="386" t="s">
        <v>22</v>
      </c>
      <c r="AG184" s="387"/>
      <c r="AH184" s="115">
        <v>0</v>
      </c>
      <c r="AI184" s="116"/>
      <c r="AJ184" s="117"/>
      <c r="AK184" s="115">
        <v>0</v>
      </c>
      <c r="AL184" s="117"/>
      <c r="AM184" s="96">
        <v>0</v>
      </c>
      <c r="AN184" s="115">
        <v>0</v>
      </c>
      <c r="AO184" s="116"/>
      <c r="AP184" s="117"/>
      <c r="AQ184" s="115">
        <v>0</v>
      </c>
      <c r="AR184" s="117"/>
      <c r="AS184" s="115">
        <v>0</v>
      </c>
      <c r="AT184" s="117"/>
      <c r="AU184" s="115">
        <v>0</v>
      </c>
      <c r="AV184" s="117"/>
      <c r="AW184" s="115">
        <v>0</v>
      </c>
      <c r="AX184" s="117"/>
      <c r="AY184" s="115">
        <v>0</v>
      </c>
      <c r="AZ184" s="117"/>
      <c r="BA184" s="459">
        <v>0</v>
      </c>
      <c r="BB184" s="459"/>
      <c r="BC184" s="386">
        <v>0</v>
      </c>
      <c r="BD184" s="387"/>
      <c r="BE184" s="386">
        <v>0</v>
      </c>
      <c r="BF184" s="460"/>
      <c r="BG184" s="387"/>
      <c r="BH184" s="97">
        <v>0</v>
      </c>
      <c r="BI184" s="386">
        <v>0</v>
      </c>
      <c r="BJ184" s="460"/>
      <c r="BK184" s="387"/>
      <c r="BL184" s="386">
        <v>0</v>
      </c>
      <c r="BM184" s="387"/>
      <c r="BN184" s="115">
        <v>0</v>
      </c>
      <c r="BO184" s="117"/>
      <c r="BP184" s="115">
        <v>0</v>
      </c>
      <c r="BQ184" s="117"/>
      <c r="BR184" s="115">
        <v>0</v>
      </c>
      <c r="BS184" s="117"/>
      <c r="BT184" s="96">
        <v>0</v>
      </c>
      <c r="BU184" s="96">
        <v>0</v>
      </c>
      <c r="BV184" s="96">
        <v>0</v>
      </c>
      <c r="BW184" s="97">
        <v>0</v>
      </c>
      <c r="BX184" s="97">
        <v>0</v>
      </c>
      <c r="BY184" s="97">
        <v>0</v>
      </c>
      <c r="BZ184" s="97">
        <v>0</v>
      </c>
    </row>
    <row r="185" spans="1:78" ht="36.75" customHeight="1">
      <c r="A185" s="76"/>
      <c r="B185" s="76"/>
      <c r="C185" s="76"/>
      <c r="D185" s="76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71"/>
      <c r="BV185" s="71"/>
      <c r="BW185" s="71"/>
      <c r="BX185" s="71"/>
      <c r="BY185" s="71"/>
      <c r="BZ185" s="71"/>
    </row>
    <row r="186" spans="1:78" ht="18" customHeight="1">
      <c r="A186" s="263" t="s">
        <v>29</v>
      </c>
      <c r="B186" s="340" t="s">
        <v>30</v>
      </c>
      <c r="C186" s="341"/>
      <c r="D186" s="438" t="s">
        <v>31</v>
      </c>
      <c r="E186" s="272" t="s">
        <v>33</v>
      </c>
      <c r="F186" s="274"/>
      <c r="G186" s="346" t="s">
        <v>165</v>
      </c>
      <c r="H186" s="347"/>
      <c r="I186" s="347"/>
      <c r="J186" s="347"/>
      <c r="K186" s="347"/>
      <c r="L186" s="347"/>
      <c r="M186" s="347"/>
      <c r="N186" s="347"/>
      <c r="O186" s="347"/>
      <c r="P186" s="347"/>
      <c r="Q186" s="347"/>
      <c r="R186" s="347"/>
      <c r="S186" s="347"/>
      <c r="T186" s="347"/>
      <c r="U186" s="347"/>
      <c r="V186" s="347"/>
      <c r="W186" s="347"/>
      <c r="X186" s="347"/>
      <c r="Y186" s="347"/>
      <c r="Z186" s="347"/>
      <c r="AA186" s="347"/>
      <c r="AB186" s="347"/>
      <c r="AC186" s="347"/>
      <c r="AD186" s="347"/>
      <c r="AE186" s="347"/>
      <c r="AF186" s="347"/>
      <c r="AG186" s="347"/>
      <c r="AH186" s="347"/>
      <c r="AI186" s="347"/>
      <c r="AJ186" s="347"/>
      <c r="AK186" s="347"/>
      <c r="AL186" s="347"/>
      <c r="AM186" s="347"/>
      <c r="AN186" s="347"/>
      <c r="AO186" s="347"/>
      <c r="AP186" s="347"/>
      <c r="AQ186" s="347"/>
      <c r="AR186" s="347"/>
      <c r="AS186" s="347"/>
      <c r="AT186" s="347"/>
      <c r="AU186" s="347"/>
      <c r="AV186" s="347"/>
      <c r="AW186" s="347"/>
      <c r="AX186" s="347"/>
      <c r="AY186" s="347"/>
      <c r="AZ186" s="347"/>
      <c r="BA186" s="347"/>
      <c r="BB186" s="347"/>
      <c r="BC186" s="347"/>
      <c r="BD186" s="347"/>
      <c r="BE186" s="347"/>
      <c r="BF186" s="347"/>
      <c r="BG186" s="347"/>
      <c r="BH186" s="347"/>
      <c r="BI186" s="347"/>
      <c r="BJ186" s="347"/>
      <c r="BK186" s="347"/>
      <c r="BL186" s="347"/>
      <c r="BM186" s="347"/>
      <c r="BN186" s="347"/>
      <c r="BO186" s="347"/>
      <c r="BP186" s="347"/>
      <c r="BQ186" s="347"/>
      <c r="BR186" s="347"/>
      <c r="BS186" s="347"/>
      <c r="BT186" s="347"/>
      <c r="BU186" s="347"/>
      <c r="BV186" s="347"/>
      <c r="BW186" s="347"/>
      <c r="BX186" s="347"/>
      <c r="BY186" s="347"/>
      <c r="BZ186" s="348"/>
    </row>
    <row r="187" spans="1:78" s="40" customFormat="1" ht="30" customHeight="1">
      <c r="A187" s="339"/>
      <c r="B187" s="342"/>
      <c r="C187" s="343"/>
      <c r="D187" s="439"/>
      <c r="E187" s="258" t="s">
        <v>87</v>
      </c>
      <c r="F187" s="258" t="s">
        <v>26</v>
      </c>
      <c r="G187" s="243" t="s">
        <v>124</v>
      </c>
      <c r="H187" s="244"/>
      <c r="I187" s="244"/>
      <c r="J187" s="244"/>
      <c r="K187" s="244"/>
      <c r="L187" s="244"/>
      <c r="M187" s="244"/>
      <c r="N187" s="244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4"/>
      <c r="AE187" s="244"/>
      <c r="AF187" s="244"/>
      <c r="AG187" s="244"/>
      <c r="AH187" s="244"/>
      <c r="AI187" s="244"/>
      <c r="AJ187" s="244"/>
      <c r="AK187" s="244"/>
      <c r="AL187" s="244"/>
      <c r="AM187" s="244"/>
      <c r="AN187" s="244"/>
      <c r="AO187" s="244"/>
      <c r="AP187" s="244"/>
      <c r="AQ187" s="244"/>
      <c r="AR187" s="244"/>
      <c r="AS187" s="244"/>
      <c r="AT187" s="244"/>
      <c r="AU187" s="244"/>
      <c r="AV187" s="244"/>
      <c r="AW187" s="244"/>
      <c r="AX187" s="244"/>
      <c r="AY187" s="244"/>
      <c r="AZ187" s="244"/>
      <c r="BA187" s="244"/>
      <c r="BB187" s="244"/>
      <c r="BC187" s="244"/>
      <c r="BD187" s="244"/>
      <c r="BE187" s="244"/>
      <c r="BF187" s="244"/>
      <c r="BG187" s="244"/>
      <c r="BH187" s="244"/>
      <c r="BI187" s="244"/>
      <c r="BJ187" s="244"/>
      <c r="BK187" s="244"/>
      <c r="BL187" s="244"/>
      <c r="BM187" s="245"/>
      <c r="BN187" s="243" t="s">
        <v>47</v>
      </c>
      <c r="BO187" s="244"/>
      <c r="BP187" s="244"/>
      <c r="BQ187" s="244"/>
      <c r="BR187" s="244"/>
      <c r="BS187" s="244"/>
      <c r="BT187" s="244"/>
      <c r="BU187" s="244"/>
      <c r="BV187" s="244"/>
      <c r="BW187" s="244"/>
      <c r="BX187" s="244"/>
      <c r="BY187" s="244"/>
      <c r="BZ187" s="245"/>
    </row>
    <row r="188" spans="1:78" ht="24" customHeight="1">
      <c r="A188" s="339"/>
      <c r="B188" s="342"/>
      <c r="C188" s="343"/>
      <c r="D188" s="439"/>
      <c r="E188" s="259"/>
      <c r="F188" s="259"/>
      <c r="G188" s="240" t="s">
        <v>34</v>
      </c>
      <c r="H188" s="241"/>
      <c r="I188" s="241"/>
      <c r="J188" s="241"/>
      <c r="K188" s="241"/>
      <c r="L188" s="241"/>
      <c r="M188" s="241"/>
      <c r="N188" s="241"/>
      <c r="O188" s="241"/>
      <c r="P188" s="242"/>
      <c r="Q188" s="240" t="s">
        <v>90</v>
      </c>
      <c r="R188" s="241"/>
      <c r="S188" s="241"/>
      <c r="T188" s="241"/>
      <c r="U188" s="241"/>
      <c r="V188" s="241"/>
      <c r="W188" s="241"/>
      <c r="X188" s="242"/>
      <c r="Y188" s="243" t="s">
        <v>38</v>
      </c>
      <c r="Z188" s="244"/>
      <c r="AA188" s="244"/>
      <c r="AB188" s="244"/>
      <c r="AC188" s="244"/>
      <c r="AD188" s="244"/>
      <c r="AE188" s="244"/>
      <c r="AF188" s="244"/>
      <c r="AG188" s="245"/>
      <c r="AH188" s="240" t="s">
        <v>39</v>
      </c>
      <c r="AI188" s="241"/>
      <c r="AJ188" s="241"/>
      <c r="AK188" s="241"/>
      <c r="AL188" s="241"/>
      <c r="AM188" s="241"/>
      <c r="AN188" s="241"/>
      <c r="AO188" s="241"/>
      <c r="AP188" s="241"/>
      <c r="AQ188" s="241"/>
      <c r="AR188" s="242"/>
      <c r="AS188" s="240" t="s">
        <v>41</v>
      </c>
      <c r="AT188" s="241"/>
      <c r="AU188" s="241"/>
      <c r="AV188" s="241"/>
      <c r="AW188" s="241"/>
      <c r="AX188" s="241"/>
      <c r="AY188" s="241"/>
      <c r="AZ188" s="241"/>
      <c r="BA188" s="241"/>
      <c r="BB188" s="242"/>
      <c r="BC188" s="272" t="s">
        <v>92</v>
      </c>
      <c r="BD188" s="273"/>
      <c r="BE188" s="273"/>
      <c r="BF188" s="273"/>
      <c r="BG188" s="273"/>
      <c r="BH188" s="273"/>
      <c r="BI188" s="273"/>
      <c r="BJ188" s="273"/>
      <c r="BK188" s="273"/>
      <c r="BL188" s="273"/>
      <c r="BM188" s="274"/>
      <c r="BN188" s="240" t="s">
        <v>125</v>
      </c>
      <c r="BO188" s="241"/>
      <c r="BP188" s="241"/>
      <c r="BQ188" s="241"/>
      <c r="BR188" s="241"/>
      <c r="BS188" s="241"/>
      <c r="BT188" s="241"/>
      <c r="BU188" s="242"/>
      <c r="BV188" s="243" t="s">
        <v>117</v>
      </c>
      <c r="BW188" s="244"/>
      <c r="BX188" s="244"/>
      <c r="BY188" s="244"/>
      <c r="BZ188" s="245"/>
    </row>
    <row r="189" spans="1:78" ht="38.25" customHeight="1">
      <c r="A189" s="264"/>
      <c r="B189" s="344"/>
      <c r="C189" s="345"/>
      <c r="D189" s="440"/>
      <c r="E189" s="260"/>
      <c r="F189" s="260"/>
      <c r="G189" s="138" t="s">
        <v>35</v>
      </c>
      <c r="H189" s="139"/>
      <c r="I189" s="140"/>
      <c r="J189" s="138" t="s">
        <v>26</v>
      </c>
      <c r="K189" s="140"/>
      <c r="L189" s="41" t="s">
        <v>42</v>
      </c>
      <c r="M189" s="138" t="s">
        <v>166</v>
      </c>
      <c r="N189" s="139"/>
      <c r="O189" s="140"/>
      <c r="P189" s="41" t="s">
        <v>37</v>
      </c>
      <c r="Q189" s="138" t="s">
        <v>35</v>
      </c>
      <c r="R189" s="140"/>
      <c r="S189" s="138" t="s">
        <v>26</v>
      </c>
      <c r="T189" s="140"/>
      <c r="U189" s="138" t="s">
        <v>42</v>
      </c>
      <c r="V189" s="140"/>
      <c r="W189" s="41" t="s">
        <v>36</v>
      </c>
      <c r="X189" s="41" t="s">
        <v>37</v>
      </c>
      <c r="Y189" s="238" t="s">
        <v>35</v>
      </c>
      <c r="Z189" s="239"/>
      <c r="AA189" s="238" t="s">
        <v>26</v>
      </c>
      <c r="AB189" s="239"/>
      <c r="AC189" s="238" t="s">
        <v>42</v>
      </c>
      <c r="AD189" s="239"/>
      <c r="AE189" s="42" t="s">
        <v>36</v>
      </c>
      <c r="AF189" s="238" t="s">
        <v>37</v>
      </c>
      <c r="AG189" s="239"/>
      <c r="AH189" s="138" t="s">
        <v>35</v>
      </c>
      <c r="AI189" s="139"/>
      <c r="AJ189" s="140"/>
      <c r="AK189" s="138" t="s">
        <v>26</v>
      </c>
      <c r="AL189" s="140"/>
      <c r="AM189" s="41" t="s">
        <v>42</v>
      </c>
      <c r="AN189" s="138" t="s">
        <v>36</v>
      </c>
      <c r="AO189" s="139"/>
      <c r="AP189" s="140"/>
      <c r="AQ189" s="138" t="s">
        <v>37</v>
      </c>
      <c r="AR189" s="140"/>
      <c r="AS189" s="138" t="s">
        <v>35</v>
      </c>
      <c r="AT189" s="140"/>
      <c r="AU189" s="138" t="s">
        <v>26</v>
      </c>
      <c r="AV189" s="140"/>
      <c r="AW189" s="138" t="s">
        <v>42</v>
      </c>
      <c r="AX189" s="140"/>
      <c r="AY189" s="138" t="s">
        <v>36</v>
      </c>
      <c r="AZ189" s="140"/>
      <c r="BA189" s="246" t="s">
        <v>37</v>
      </c>
      <c r="BB189" s="246"/>
      <c r="BC189" s="238" t="s">
        <v>35</v>
      </c>
      <c r="BD189" s="239"/>
      <c r="BE189" s="238" t="s">
        <v>26</v>
      </c>
      <c r="BF189" s="262"/>
      <c r="BG189" s="239"/>
      <c r="BH189" s="42" t="s">
        <v>42</v>
      </c>
      <c r="BI189" s="238" t="s">
        <v>36</v>
      </c>
      <c r="BJ189" s="262"/>
      <c r="BK189" s="239"/>
      <c r="BL189" s="238" t="s">
        <v>37</v>
      </c>
      <c r="BM189" s="239"/>
      <c r="BN189" s="41" t="s">
        <v>35</v>
      </c>
      <c r="BO189" s="138" t="s">
        <v>26</v>
      </c>
      <c r="BP189" s="140"/>
      <c r="BQ189" s="138" t="s">
        <v>42</v>
      </c>
      <c r="BR189" s="140"/>
      <c r="BS189" s="138" t="s">
        <v>36</v>
      </c>
      <c r="BT189" s="140"/>
      <c r="BU189" s="41" t="s">
        <v>37</v>
      </c>
      <c r="BV189" s="42" t="s">
        <v>35</v>
      </c>
      <c r="BW189" s="42" t="s">
        <v>26</v>
      </c>
      <c r="BX189" s="42" t="s">
        <v>42</v>
      </c>
      <c r="BY189" s="42" t="s">
        <v>36</v>
      </c>
      <c r="BZ189" s="42" t="s">
        <v>37</v>
      </c>
    </row>
    <row r="190" spans="1:78" ht="30.75" customHeight="1">
      <c r="A190" s="195" t="s">
        <v>71</v>
      </c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6"/>
      <c r="AK190" s="196"/>
      <c r="AL190" s="196"/>
      <c r="AM190" s="196"/>
      <c r="AN190" s="196"/>
      <c r="AO190" s="196"/>
      <c r="AP190" s="196"/>
      <c r="AQ190" s="196"/>
      <c r="AR190" s="196"/>
      <c r="AS190" s="196"/>
      <c r="AT190" s="196"/>
      <c r="AU190" s="196"/>
      <c r="AV190" s="196"/>
      <c r="AW190" s="196"/>
      <c r="AX190" s="196"/>
      <c r="AY190" s="196"/>
      <c r="AZ190" s="196"/>
      <c r="BA190" s="196"/>
      <c r="BB190" s="196"/>
      <c r="BC190" s="196"/>
      <c r="BD190" s="196"/>
      <c r="BE190" s="196"/>
      <c r="BF190" s="196"/>
      <c r="BG190" s="196"/>
      <c r="BH190" s="196"/>
      <c r="BI190" s="196"/>
      <c r="BJ190" s="196"/>
      <c r="BK190" s="196"/>
      <c r="BL190" s="196"/>
      <c r="BM190" s="196"/>
      <c r="BN190" s="196"/>
      <c r="BO190" s="196"/>
      <c r="BP190" s="196"/>
      <c r="BQ190" s="196"/>
      <c r="BR190" s="196"/>
      <c r="BS190" s="196"/>
      <c r="BT190" s="196"/>
      <c r="BU190" s="196"/>
      <c r="BV190" s="196"/>
      <c r="BW190" s="196"/>
      <c r="BX190" s="196"/>
      <c r="BY190" s="196"/>
      <c r="BZ190" s="197"/>
    </row>
    <row r="191" spans="1:78" ht="33" customHeight="1">
      <c r="A191" s="46">
        <v>58</v>
      </c>
      <c r="B191" s="325" t="s">
        <v>185</v>
      </c>
      <c r="C191" s="326"/>
      <c r="D191" s="74" t="s">
        <v>137</v>
      </c>
      <c r="E191" s="55">
        <f>G191+Q191+Y191+AH191+AS191+BC191+BN191+BV191</f>
        <v>100</v>
      </c>
      <c r="F191" s="55">
        <f>J191+S191+AA191+AK191+AU191+BE191+BO191+BW191</f>
        <v>4</v>
      </c>
      <c r="G191" s="136">
        <v>0</v>
      </c>
      <c r="H191" s="349"/>
      <c r="I191" s="137"/>
      <c r="J191" s="136">
        <v>0</v>
      </c>
      <c r="K191" s="137"/>
      <c r="L191" s="63" t="s">
        <v>19</v>
      </c>
      <c r="M191" s="136">
        <v>0</v>
      </c>
      <c r="N191" s="349"/>
      <c r="O191" s="137"/>
      <c r="P191" s="63" t="s">
        <v>19</v>
      </c>
      <c r="Q191" s="136">
        <v>0</v>
      </c>
      <c r="R191" s="137"/>
      <c r="S191" s="136">
        <v>0</v>
      </c>
      <c r="T191" s="137"/>
      <c r="U191" s="136" t="s">
        <v>19</v>
      </c>
      <c r="V191" s="137"/>
      <c r="W191" s="63">
        <v>0</v>
      </c>
      <c r="X191" s="63" t="s">
        <v>19</v>
      </c>
      <c r="Y191" s="161">
        <v>0</v>
      </c>
      <c r="Z191" s="162"/>
      <c r="AA191" s="161">
        <v>0</v>
      </c>
      <c r="AB191" s="162"/>
      <c r="AC191" s="161" t="s">
        <v>19</v>
      </c>
      <c r="AD191" s="162"/>
      <c r="AE191" s="62">
        <v>0</v>
      </c>
      <c r="AF191" s="161" t="s">
        <v>19</v>
      </c>
      <c r="AG191" s="162"/>
      <c r="AH191" s="136">
        <v>0</v>
      </c>
      <c r="AI191" s="349"/>
      <c r="AJ191" s="137"/>
      <c r="AK191" s="136">
        <v>0</v>
      </c>
      <c r="AL191" s="137"/>
      <c r="AM191" s="63" t="s">
        <v>19</v>
      </c>
      <c r="AN191" s="136">
        <v>0</v>
      </c>
      <c r="AO191" s="349"/>
      <c r="AP191" s="137"/>
      <c r="AQ191" s="136" t="s">
        <v>19</v>
      </c>
      <c r="AR191" s="137"/>
      <c r="AS191" s="136">
        <v>0</v>
      </c>
      <c r="AT191" s="137"/>
      <c r="AU191" s="136">
        <v>0</v>
      </c>
      <c r="AV191" s="137"/>
      <c r="AW191" s="136" t="s">
        <v>19</v>
      </c>
      <c r="AX191" s="137"/>
      <c r="AY191" s="136">
        <v>0</v>
      </c>
      <c r="AZ191" s="137"/>
      <c r="BA191" s="352" t="s">
        <v>19</v>
      </c>
      <c r="BB191" s="352"/>
      <c r="BC191" s="161">
        <v>0</v>
      </c>
      <c r="BD191" s="162"/>
      <c r="BE191" s="161">
        <v>0</v>
      </c>
      <c r="BF191" s="350"/>
      <c r="BG191" s="162"/>
      <c r="BH191" s="62" t="s">
        <v>19</v>
      </c>
      <c r="BI191" s="161">
        <v>0</v>
      </c>
      <c r="BJ191" s="350"/>
      <c r="BK191" s="162"/>
      <c r="BL191" s="161" t="s">
        <v>19</v>
      </c>
      <c r="BM191" s="162"/>
      <c r="BN191" s="63">
        <v>0</v>
      </c>
      <c r="BO191" s="136">
        <v>0</v>
      </c>
      <c r="BP191" s="137"/>
      <c r="BQ191" s="136" t="s">
        <v>19</v>
      </c>
      <c r="BR191" s="137"/>
      <c r="BS191" s="136">
        <v>0</v>
      </c>
      <c r="BT191" s="137"/>
      <c r="BU191" s="63" t="s">
        <v>19</v>
      </c>
      <c r="BV191" s="62">
        <v>100</v>
      </c>
      <c r="BW191" s="62">
        <v>4</v>
      </c>
      <c r="BX191" s="62" t="s">
        <v>15</v>
      </c>
      <c r="BY191" s="62">
        <v>5</v>
      </c>
      <c r="BZ191" s="62" t="s">
        <v>17</v>
      </c>
    </row>
    <row r="192" spans="1:78" ht="32.25" customHeight="1">
      <c r="A192" s="218" t="s">
        <v>116</v>
      </c>
      <c r="B192" s="219"/>
      <c r="C192" s="219"/>
      <c r="D192" s="220"/>
      <c r="E192" s="57">
        <f>SUM(E191)</f>
        <v>100</v>
      </c>
      <c r="F192" s="57">
        <f>SUM(F191)</f>
        <v>4</v>
      </c>
      <c r="G192" s="151">
        <f>SUM(G191)</f>
        <v>0</v>
      </c>
      <c r="H192" s="153"/>
      <c r="I192" s="152"/>
      <c r="J192" s="151">
        <f>SUM(J191)</f>
        <v>0</v>
      </c>
      <c r="K192" s="152"/>
      <c r="L192" s="58" t="s">
        <v>180</v>
      </c>
      <c r="M192" s="151" t="s">
        <v>23</v>
      </c>
      <c r="N192" s="153"/>
      <c r="O192" s="152"/>
      <c r="P192" s="58" t="s">
        <v>180</v>
      </c>
      <c r="Q192" s="151">
        <f>SUM(Q191)</f>
        <v>0</v>
      </c>
      <c r="R192" s="152"/>
      <c r="S192" s="151">
        <f>SUM(S191)</f>
        <v>0</v>
      </c>
      <c r="T192" s="152"/>
      <c r="U192" s="151" t="s">
        <v>180</v>
      </c>
      <c r="V192" s="152"/>
      <c r="W192" s="58" t="s">
        <v>23</v>
      </c>
      <c r="X192" s="58" t="s">
        <v>180</v>
      </c>
      <c r="Y192" s="158">
        <f>SUM(Y191)</f>
        <v>0</v>
      </c>
      <c r="Z192" s="159"/>
      <c r="AA192" s="441">
        <f>SUM(AA191)</f>
        <v>0</v>
      </c>
      <c r="AB192" s="442"/>
      <c r="AC192" s="158" t="s">
        <v>180</v>
      </c>
      <c r="AD192" s="159"/>
      <c r="AE192" s="78" t="s">
        <v>23</v>
      </c>
      <c r="AF192" s="158" t="s">
        <v>180</v>
      </c>
      <c r="AG192" s="159"/>
      <c r="AH192" s="443">
        <f>SUM(AH191)</f>
        <v>0</v>
      </c>
      <c r="AI192" s="444"/>
      <c r="AJ192" s="445"/>
      <c r="AK192" s="443">
        <f>SUM(AK191)</f>
        <v>0</v>
      </c>
      <c r="AL192" s="445"/>
      <c r="AM192" s="58" t="s">
        <v>180</v>
      </c>
      <c r="AN192" s="151" t="s">
        <v>23</v>
      </c>
      <c r="AO192" s="153"/>
      <c r="AP192" s="152"/>
      <c r="AQ192" s="151" t="s">
        <v>180</v>
      </c>
      <c r="AR192" s="152"/>
      <c r="AS192" s="151">
        <f>SUM(AS191)</f>
        <v>0</v>
      </c>
      <c r="AT192" s="152"/>
      <c r="AU192" s="151">
        <f>SUM(AU191)</f>
        <v>0</v>
      </c>
      <c r="AV192" s="152"/>
      <c r="AW192" s="151" t="s">
        <v>180</v>
      </c>
      <c r="AX192" s="152"/>
      <c r="AY192" s="151" t="s">
        <v>23</v>
      </c>
      <c r="AZ192" s="152"/>
      <c r="BA192" s="334" t="s">
        <v>180</v>
      </c>
      <c r="BB192" s="334"/>
      <c r="BC192" s="158">
        <f>SUM(BC191)</f>
        <v>0</v>
      </c>
      <c r="BD192" s="159"/>
      <c r="BE192" s="158">
        <f>SUM(BE191)</f>
        <v>0</v>
      </c>
      <c r="BF192" s="224"/>
      <c r="BG192" s="159"/>
      <c r="BH192" s="57" t="s">
        <v>180</v>
      </c>
      <c r="BI192" s="158" t="s">
        <v>23</v>
      </c>
      <c r="BJ192" s="224"/>
      <c r="BK192" s="159"/>
      <c r="BL192" s="158" t="s">
        <v>180</v>
      </c>
      <c r="BM192" s="159"/>
      <c r="BN192" s="58">
        <f>SUM(BN191)</f>
        <v>0</v>
      </c>
      <c r="BO192" s="151">
        <f>SUM(BO191)</f>
        <v>0</v>
      </c>
      <c r="BP192" s="152"/>
      <c r="BQ192" s="151" t="s">
        <v>180</v>
      </c>
      <c r="BR192" s="152"/>
      <c r="BS192" s="151" t="s">
        <v>23</v>
      </c>
      <c r="BT192" s="152"/>
      <c r="BU192" s="58" t="s">
        <v>180</v>
      </c>
      <c r="BV192" s="57">
        <f>SUM(BV191)</f>
        <v>100</v>
      </c>
      <c r="BW192" s="57">
        <f>SUM(BW191)</f>
        <v>4</v>
      </c>
      <c r="BX192" s="57" t="s">
        <v>180</v>
      </c>
      <c r="BY192" s="57" t="s">
        <v>23</v>
      </c>
      <c r="BZ192" s="57" t="s">
        <v>180</v>
      </c>
    </row>
    <row r="193" spans="1:78" ht="20.100000000000001" customHeight="1">
      <c r="A193" s="195" t="s">
        <v>118</v>
      </c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6"/>
      <c r="AK193" s="196"/>
      <c r="AL193" s="196"/>
      <c r="AM193" s="196"/>
      <c r="AN193" s="196"/>
      <c r="AO193" s="196"/>
      <c r="AP193" s="196"/>
      <c r="AQ193" s="196"/>
      <c r="AR193" s="196"/>
      <c r="AS193" s="196"/>
      <c r="AT193" s="196"/>
      <c r="AU193" s="196"/>
      <c r="AV193" s="196"/>
      <c r="AW193" s="196"/>
      <c r="AX193" s="196"/>
      <c r="AY193" s="196"/>
      <c r="AZ193" s="196"/>
      <c r="BA193" s="196"/>
      <c r="BB193" s="196"/>
      <c r="BC193" s="196"/>
      <c r="BD193" s="196"/>
      <c r="BE193" s="196"/>
      <c r="BF193" s="196"/>
      <c r="BG193" s="196"/>
      <c r="BH193" s="196"/>
      <c r="BI193" s="196"/>
      <c r="BJ193" s="196"/>
      <c r="BK193" s="196"/>
      <c r="BL193" s="196"/>
      <c r="BM193" s="196"/>
      <c r="BN193" s="196"/>
      <c r="BO193" s="196"/>
      <c r="BP193" s="196"/>
      <c r="BQ193" s="196"/>
      <c r="BR193" s="196"/>
      <c r="BS193" s="196"/>
      <c r="BT193" s="196"/>
      <c r="BU193" s="196"/>
      <c r="BV193" s="196"/>
      <c r="BW193" s="196"/>
      <c r="BX193" s="196"/>
      <c r="BY193" s="196"/>
      <c r="BZ193" s="197"/>
    </row>
    <row r="194" spans="1:78" ht="30.75" customHeight="1">
      <c r="A194" s="43">
        <v>59</v>
      </c>
      <c r="B194" s="368" t="s">
        <v>167</v>
      </c>
      <c r="C194" s="237"/>
      <c r="D194" s="45" t="s">
        <v>191</v>
      </c>
      <c r="E194" s="55">
        <f>G194+Q194+Y194+AH194+AS194+BC194+BN194+BV194</f>
        <v>0</v>
      </c>
      <c r="F194" s="55">
        <f>J194+S194+AA194+AK194+AU194+BE194+BO194+BW194</f>
        <v>5</v>
      </c>
      <c r="G194" s="108">
        <v>0</v>
      </c>
      <c r="H194" s="174"/>
      <c r="I194" s="109"/>
      <c r="J194" s="108">
        <v>0</v>
      </c>
      <c r="K194" s="109"/>
      <c r="L194" s="56" t="s">
        <v>19</v>
      </c>
      <c r="M194" s="108">
        <v>0</v>
      </c>
      <c r="N194" s="174"/>
      <c r="O194" s="109"/>
      <c r="P194" s="56" t="s">
        <v>19</v>
      </c>
      <c r="Q194" s="108">
        <v>0</v>
      </c>
      <c r="R194" s="109"/>
      <c r="S194" s="108">
        <v>0</v>
      </c>
      <c r="T194" s="109"/>
      <c r="U194" s="108" t="s">
        <v>19</v>
      </c>
      <c r="V194" s="109"/>
      <c r="W194" s="56">
        <v>0</v>
      </c>
      <c r="X194" s="56" t="s">
        <v>19</v>
      </c>
      <c r="Y194" s="155">
        <v>0</v>
      </c>
      <c r="Z194" s="157"/>
      <c r="AA194" s="155">
        <v>0</v>
      </c>
      <c r="AB194" s="157"/>
      <c r="AC194" s="155" t="s">
        <v>19</v>
      </c>
      <c r="AD194" s="157"/>
      <c r="AE194" s="55">
        <v>0</v>
      </c>
      <c r="AF194" s="155" t="s">
        <v>19</v>
      </c>
      <c r="AG194" s="157"/>
      <c r="AH194" s="108">
        <v>0</v>
      </c>
      <c r="AI194" s="174"/>
      <c r="AJ194" s="109"/>
      <c r="AK194" s="108">
        <v>5</v>
      </c>
      <c r="AL194" s="109"/>
      <c r="AM194" s="56" t="s">
        <v>18</v>
      </c>
      <c r="AN194" s="108">
        <v>300</v>
      </c>
      <c r="AO194" s="174"/>
      <c r="AP194" s="109"/>
      <c r="AQ194" s="108" t="s">
        <v>17</v>
      </c>
      <c r="AR194" s="109"/>
      <c r="AS194" s="108">
        <v>0</v>
      </c>
      <c r="AT194" s="109"/>
      <c r="AU194" s="108">
        <v>0</v>
      </c>
      <c r="AV194" s="109"/>
      <c r="AW194" s="108" t="s">
        <v>19</v>
      </c>
      <c r="AX194" s="109"/>
      <c r="AY194" s="108">
        <v>0</v>
      </c>
      <c r="AZ194" s="109"/>
      <c r="BA194" s="154" t="s">
        <v>19</v>
      </c>
      <c r="BB194" s="154"/>
      <c r="BC194" s="155">
        <v>0</v>
      </c>
      <c r="BD194" s="157"/>
      <c r="BE194" s="155">
        <v>0</v>
      </c>
      <c r="BF194" s="156"/>
      <c r="BG194" s="157"/>
      <c r="BH194" s="55" t="s">
        <v>19</v>
      </c>
      <c r="BI194" s="155">
        <v>0</v>
      </c>
      <c r="BJ194" s="156"/>
      <c r="BK194" s="157"/>
      <c r="BL194" s="155" t="s">
        <v>19</v>
      </c>
      <c r="BM194" s="157"/>
      <c r="BN194" s="56">
        <v>0</v>
      </c>
      <c r="BO194" s="108">
        <v>0</v>
      </c>
      <c r="BP194" s="109"/>
      <c r="BQ194" s="108" t="s">
        <v>19</v>
      </c>
      <c r="BR194" s="109"/>
      <c r="BS194" s="108">
        <v>0</v>
      </c>
      <c r="BT194" s="109"/>
      <c r="BU194" s="56" t="s">
        <v>19</v>
      </c>
      <c r="BV194" s="55">
        <v>0</v>
      </c>
      <c r="BW194" s="55">
        <v>0</v>
      </c>
      <c r="BX194" s="55" t="s">
        <v>19</v>
      </c>
      <c r="BY194" s="55">
        <v>0</v>
      </c>
      <c r="BZ194" s="55" t="s">
        <v>19</v>
      </c>
    </row>
    <row r="195" spans="1:78" ht="32.25" customHeight="1">
      <c r="A195" s="263">
        <v>60</v>
      </c>
      <c r="B195" s="236" t="s">
        <v>168</v>
      </c>
      <c r="C195" s="237"/>
      <c r="D195" s="169" t="s">
        <v>170</v>
      </c>
      <c r="E195" s="167">
        <f>G195+G196+Q195+Q196+Y195+Y196+AI195+AH196+AS195+AS196+BC195+BN195+BN196+BV195+BV196</f>
        <v>220</v>
      </c>
      <c r="F195" s="124">
        <f>J195+J196+S195+S196+AA195+AA196+AK195+AK196+AU195+AU196+BE195+BO195+BO196+BW195+BW196</f>
        <v>8</v>
      </c>
      <c r="G195" s="108">
        <v>15</v>
      </c>
      <c r="H195" s="174"/>
      <c r="I195" s="109"/>
      <c r="J195" s="126">
        <v>2</v>
      </c>
      <c r="K195" s="67">
        <f>SUM(J195)</f>
        <v>2</v>
      </c>
      <c r="L195" s="87"/>
      <c r="M195" s="126">
        <v>300</v>
      </c>
      <c r="N195" s="147"/>
      <c r="O195" s="127"/>
      <c r="P195" s="149" t="s">
        <v>22</v>
      </c>
      <c r="Q195" s="108">
        <v>0</v>
      </c>
      <c r="R195" s="109"/>
      <c r="S195" s="108">
        <v>0</v>
      </c>
      <c r="T195" s="109"/>
      <c r="U195" s="108" t="s">
        <v>19</v>
      </c>
      <c r="V195" s="109"/>
      <c r="W195" s="56">
        <v>0</v>
      </c>
      <c r="X195" s="56" t="s">
        <v>19</v>
      </c>
      <c r="Y195" s="155">
        <v>10</v>
      </c>
      <c r="Z195" s="157"/>
      <c r="AA195" s="155">
        <v>0</v>
      </c>
      <c r="AB195" s="157"/>
      <c r="AC195" s="155" t="s">
        <v>18</v>
      </c>
      <c r="AD195" s="157"/>
      <c r="AE195" s="55">
        <v>5</v>
      </c>
      <c r="AF195" s="155" t="s">
        <v>22</v>
      </c>
      <c r="AG195" s="157"/>
      <c r="AH195" s="108">
        <v>0</v>
      </c>
      <c r="AI195" s="174"/>
      <c r="AJ195" s="109"/>
      <c r="AK195" s="108">
        <v>0</v>
      </c>
      <c r="AL195" s="109"/>
      <c r="AM195" s="56" t="s">
        <v>19</v>
      </c>
      <c r="AN195" s="108">
        <v>0</v>
      </c>
      <c r="AO195" s="174"/>
      <c r="AP195" s="109"/>
      <c r="AQ195" s="108" t="s">
        <v>19</v>
      </c>
      <c r="AR195" s="109"/>
      <c r="AS195" s="108">
        <v>0</v>
      </c>
      <c r="AT195" s="109"/>
      <c r="AU195" s="108">
        <v>0</v>
      </c>
      <c r="AV195" s="109"/>
      <c r="AW195" s="108" t="s">
        <v>19</v>
      </c>
      <c r="AX195" s="109"/>
      <c r="AY195" s="108">
        <v>0</v>
      </c>
      <c r="AZ195" s="109"/>
      <c r="BA195" s="154" t="s">
        <v>19</v>
      </c>
      <c r="BB195" s="154"/>
      <c r="BC195" s="118">
        <v>20</v>
      </c>
      <c r="BD195" s="119"/>
      <c r="BE195" s="118">
        <v>0</v>
      </c>
      <c r="BF195" s="122"/>
      <c r="BG195" s="119"/>
      <c r="BH195" s="88"/>
      <c r="BI195" s="118">
        <v>300</v>
      </c>
      <c r="BJ195" s="122"/>
      <c r="BK195" s="119"/>
      <c r="BL195" s="118" t="s">
        <v>22</v>
      </c>
      <c r="BM195" s="119"/>
      <c r="BN195" s="64">
        <v>0</v>
      </c>
      <c r="BO195" s="160">
        <v>0</v>
      </c>
      <c r="BP195" s="109"/>
      <c r="BQ195" s="160" t="s">
        <v>21</v>
      </c>
      <c r="BR195" s="109"/>
      <c r="BS195" s="160" t="s">
        <v>21</v>
      </c>
      <c r="BT195" s="109"/>
      <c r="BU195" s="64" t="s">
        <v>21</v>
      </c>
      <c r="BV195" s="65">
        <v>0</v>
      </c>
      <c r="BW195" s="65">
        <v>0</v>
      </c>
      <c r="BX195" s="65" t="s">
        <v>21</v>
      </c>
      <c r="BY195" s="65" t="s">
        <v>21</v>
      </c>
      <c r="BZ195" s="65" t="s">
        <v>21</v>
      </c>
    </row>
    <row r="196" spans="1:78" ht="33.75" customHeight="1">
      <c r="A196" s="264"/>
      <c r="B196" s="236" t="s">
        <v>169</v>
      </c>
      <c r="C196" s="237"/>
      <c r="D196" s="170"/>
      <c r="E196" s="168"/>
      <c r="F196" s="125"/>
      <c r="G196" s="108">
        <v>15</v>
      </c>
      <c r="H196" s="174"/>
      <c r="I196" s="109"/>
      <c r="J196" s="128"/>
      <c r="K196" s="67"/>
      <c r="L196" s="89" t="s">
        <v>16</v>
      </c>
      <c r="M196" s="128"/>
      <c r="N196" s="148"/>
      <c r="O196" s="129"/>
      <c r="P196" s="150"/>
      <c r="Q196" s="108">
        <v>0</v>
      </c>
      <c r="R196" s="109"/>
      <c r="S196" s="108">
        <v>0</v>
      </c>
      <c r="T196" s="109"/>
      <c r="U196" s="108" t="s">
        <v>19</v>
      </c>
      <c r="V196" s="109"/>
      <c r="W196" s="56">
        <v>0</v>
      </c>
      <c r="X196" s="56" t="s">
        <v>19</v>
      </c>
      <c r="Y196" s="353">
        <v>0</v>
      </c>
      <c r="Z196" s="157"/>
      <c r="AA196" s="353">
        <v>0</v>
      </c>
      <c r="AB196" s="157"/>
      <c r="AC196" s="353" t="s">
        <v>21</v>
      </c>
      <c r="AD196" s="157"/>
      <c r="AE196" s="65" t="s">
        <v>21</v>
      </c>
      <c r="AF196" s="353" t="s">
        <v>21</v>
      </c>
      <c r="AG196" s="157"/>
      <c r="AH196" s="108">
        <v>0</v>
      </c>
      <c r="AI196" s="174"/>
      <c r="AJ196" s="109"/>
      <c r="AK196" s="108">
        <v>0</v>
      </c>
      <c r="AL196" s="109"/>
      <c r="AM196" s="56" t="s">
        <v>19</v>
      </c>
      <c r="AN196" s="108">
        <v>0</v>
      </c>
      <c r="AO196" s="174"/>
      <c r="AP196" s="109"/>
      <c r="AQ196" s="108" t="s">
        <v>19</v>
      </c>
      <c r="AR196" s="109"/>
      <c r="AS196" s="108">
        <v>0</v>
      </c>
      <c r="AT196" s="109"/>
      <c r="AU196" s="108">
        <v>0</v>
      </c>
      <c r="AV196" s="109"/>
      <c r="AW196" s="108" t="s">
        <v>19</v>
      </c>
      <c r="AX196" s="109"/>
      <c r="AY196" s="108">
        <v>0</v>
      </c>
      <c r="AZ196" s="109"/>
      <c r="BA196" s="154" t="s">
        <v>19</v>
      </c>
      <c r="BB196" s="154"/>
      <c r="BC196" s="120"/>
      <c r="BD196" s="121"/>
      <c r="BE196" s="120"/>
      <c r="BF196" s="123"/>
      <c r="BG196" s="121"/>
      <c r="BH196" s="90" t="s">
        <v>18</v>
      </c>
      <c r="BI196" s="120"/>
      <c r="BJ196" s="123"/>
      <c r="BK196" s="121"/>
      <c r="BL196" s="120"/>
      <c r="BM196" s="121"/>
      <c r="BN196" s="56">
        <v>80</v>
      </c>
      <c r="BO196" s="108">
        <v>3</v>
      </c>
      <c r="BP196" s="109"/>
      <c r="BQ196" s="108" t="s">
        <v>15</v>
      </c>
      <c r="BR196" s="109"/>
      <c r="BS196" s="108">
        <v>5</v>
      </c>
      <c r="BT196" s="109"/>
      <c r="BU196" s="56" t="s">
        <v>22</v>
      </c>
      <c r="BV196" s="55">
        <v>80</v>
      </c>
      <c r="BW196" s="55">
        <v>3</v>
      </c>
      <c r="BX196" s="55" t="s">
        <v>15</v>
      </c>
      <c r="BY196" s="55">
        <v>5</v>
      </c>
      <c r="BZ196" s="55" t="s">
        <v>17</v>
      </c>
    </row>
    <row r="197" spans="1:78" ht="42" customHeight="1">
      <c r="A197" s="263">
        <v>61</v>
      </c>
      <c r="B197" s="451" t="s">
        <v>171</v>
      </c>
      <c r="C197" s="452"/>
      <c r="D197" s="169" t="s">
        <v>172</v>
      </c>
      <c r="E197" s="167">
        <f>G197+G198+Q197+Q198+Y197+Y198+AI197+AH198+AS197+AS198+BC197+BN197+BN198+BV197+BV198</f>
        <v>55</v>
      </c>
      <c r="F197" s="124">
        <f>J197+J198+S197+S198+AA197+AA198+AK197+AK198+AU197+AU198+BE197+BO197+BO198+BW197+BW198</f>
        <v>1.5</v>
      </c>
      <c r="G197" s="126">
        <v>25</v>
      </c>
      <c r="H197" s="147"/>
      <c r="I197" s="127"/>
      <c r="J197" s="126">
        <v>0</v>
      </c>
      <c r="K197" s="127"/>
      <c r="L197" s="149" t="s">
        <v>18</v>
      </c>
      <c r="M197" s="126">
        <v>300</v>
      </c>
      <c r="N197" s="147"/>
      <c r="O197" s="127"/>
      <c r="P197" s="149" t="s">
        <v>22</v>
      </c>
      <c r="Q197" s="447">
        <v>0</v>
      </c>
      <c r="R197" s="448"/>
      <c r="S197" s="447">
        <v>0</v>
      </c>
      <c r="T197" s="448"/>
      <c r="U197" s="126" t="s">
        <v>19</v>
      </c>
      <c r="V197" s="127"/>
      <c r="W197" s="149">
        <v>0</v>
      </c>
      <c r="X197" s="149" t="s">
        <v>19</v>
      </c>
      <c r="Y197" s="118">
        <v>10</v>
      </c>
      <c r="Z197" s="119"/>
      <c r="AA197" s="118">
        <v>1.5</v>
      </c>
      <c r="AB197" s="119"/>
      <c r="AC197" s="118" t="s">
        <v>15</v>
      </c>
      <c r="AD197" s="119"/>
      <c r="AE197" s="124">
        <v>5</v>
      </c>
      <c r="AF197" s="118" t="s">
        <v>22</v>
      </c>
      <c r="AG197" s="119"/>
      <c r="AH197" s="126">
        <v>0</v>
      </c>
      <c r="AI197" s="147"/>
      <c r="AJ197" s="127"/>
      <c r="AK197" s="126">
        <v>0</v>
      </c>
      <c r="AL197" s="127"/>
      <c r="AM197" s="149" t="s">
        <v>19</v>
      </c>
      <c r="AN197" s="126">
        <v>0</v>
      </c>
      <c r="AO197" s="147"/>
      <c r="AP197" s="127"/>
      <c r="AQ197" s="126" t="s">
        <v>19</v>
      </c>
      <c r="AR197" s="127"/>
      <c r="AS197" s="126">
        <v>0</v>
      </c>
      <c r="AT197" s="127"/>
      <c r="AU197" s="126">
        <v>0</v>
      </c>
      <c r="AV197" s="127"/>
      <c r="AW197" s="126" t="s">
        <v>19</v>
      </c>
      <c r="AX197" s="127"/>
      <c r="AY197" s="126">
        <v>0</v>
      </c>
      <c r="AZ197" s="127"/>
      <c r="BA197" s="126" t="s">
        <v>19</v>
      </c>
      <c r="BB197" s="127"/>
      <c r="BC197" s="118">
        <v>20</v>
      </c>
      <c r="BD197" s="119"/>
      <c r="BE197" s="118">
        <v>0</v>
      </c>
      <c r="BF197" s="122"/>
      <c r="BG197" s="119"/>
      <c r="BH197" s="124" t="s">
        <v>18</v>
      </c>
      <c r="BI197" s="118">
        <v>300</v>
      </c>
      <c r="BJ197" s="122"/>
      <c r="BK197" s="119"/>
      <c r="BL197" s="118" t="s">
        <v>22</v>
      </c>
      <c r="BM197" s="119"/>
      <c r="BN197" s="130">
        <v>0</v>
      </c>
      <c r="BO197" s="132">
        <v>0</v>
      </c>
      <c r="BP197" s="133"/>
      <c r="BQ197" s="132" t="s">
        <v>21</v>
      </c>
      <c r="BR197" s="133"/>
      <c r="BS197" s="132" t="s">
        <v>21</v>
      </c>
      <c r="BT197" s="133"/>
      <c r="BU197" s="130" t="s">
        <v>21</v>
      </c>
      <c r="BV197" s="141">
        <v>0</v>
      </c>
      <c r="BW197" s="141">
        <v>0</v>
      </c>
      <c r="BX197" s="141" t="s">
        <v>21</v>
      </c>
      <c r="BY197" s="141" t="s">
        <v>21</v>
      </c>
      <c r="BZ197" s="141" t="s">
        <v>21</v>
      </c>
    </row>
    <row r="198" spans="1:78" ht="22.5" customHeight="1">
      <c r="A198" s="264"/>
      <c r="B198" s="453"/>
      <c r="C198" s="454"/>
      <c r="D198" s="170"/>
      <c r="E198" s="168"/>
      <c r="F198" s="125"/>
      <c r="G198" s="128"/>
      <c r="H198" s="148"/>
      <c r="I198" s="129"/>
      <c r="J198" s="128"/>
      <c r="K198" s="129"/>
      <c r="L198" s="150"/>
      <c r="M198" s="128"/>
      <c r="N198" s="148"/>
      <c r="O198" s="129"/>
      <c r="P198" s="150"/>
      <c r="Q198" s="449"/>
      <c r="R198" s="450"/>
      <c r="S198" s="449"/>
      <c r="T198" s="450"/>
      <c r="U198" s="128"/>
      <c r="V198" s="129"/>
      <c r="W198" s="150"/>
      <c r="X198" s="150"/>
      <c r="Y198" s="120"/>
      <c r="Z198" s="121"/>
      <c r="AA198" s="120"/>
      <c r="AB198" s="121"/>
      <c r="AC198" s="120"/>
      <c r="AD198" s="121"/>
      <c r="AE198" s="125"/>
      <c r="AF198" s="120"/>
      <c r="AG198" s="121"/>
      <c r="AH198" s="128"/>
      <c r="AI198" s="148"/>
      <c r="AJ198" s="129"/>
      <c r="AK198" s="128"/>
      <c r="AL198" s="129"/>
      <c r="AM198" s="150"/>
      <c r="AN198" s="128"/>
      <c r="AO198" s="148"/>
      <c r="AP198" s="129"/>
      <c r="AQ198" s="128"/>
      <c r="AR198" s="129"/>
      <c r="AS198" s="128"/>
      <c r="AT198" s="129"/>
      <c r="AU198" s="128"/>
      <c r="AV198" s="129"/>
      <c r="AW198" s="128"/>
      <c r="AX198" s="129"/>
      <c r="AY198" s="128"/>
      <c r="AZ198" s="129"/>
      <c r="BA198" s="128"/>
      <c r="BB198" s="129"/>
      <c r="BC198" s="120"/>
      <c r="BD198" s="121"/>
      <c r="BE198" s="120"/>
      <c r="BF198" s="123"/>
      <c r="BG198" s="121"/>
      <c r="BH198" s="125"/>
      <c r="BI198" s="120"/>
      <c r="BJ198" s="123"/>
      <c r="BK198" s="121"/>
      <c r="BL198" s="120"/>
      <c r="BM198" s="121"/>
      <c r="BN198" s="131"/>
      <c r="BO198" s="134"/>
      <c r="BP198" s="135"/>
      <c r="BQ198" s="134"/>
      <c r="BR198" s="135"/>
      <c r="BS198" s="134"/>
      <c r="BT198" s="135"/>
      <c r="BU198" s="131"/>
      <c r="BV198" s="142"/>
      <c r="BW198" s="142"/>
      <c r="BX198" s="142"/>
      <c r="BY198" s="142"/>
      <c r="BZ198" s="142"/>
    </row>
    <row r="199" spans="1:78" ht="19.5" customHeight="1">
      <c r="A199" s="263">
        <v>62</v>
      </c>
      <c r="B199" s="163" t="s">
        <v>173</v>
      </c>
      <c r="C199" s="164"/>
      <c r="D199" s="169" t="s">
        <v>160</v>
      </c>
      <c r="E199" s="167">
        <f>G199+G200+Q199+Q200+Y199+Y200+AI199+AH200+AS199+AS200+BC199+BN199+BN200+BV199+BV200</f>
        <v>135</v>
      </c>
      <c r="F199" s="124">
        <f>J199+J200+S199+S200+AA199+AA200+AK199+AK200+AU199+AU200+BE199+BO199+BO200+BW199+BW200</f>
        <v>5.5</v>
      </c>
      <c r="G199" s="126">
        <v>25</v>
      </c>
      <c r="H199" s="147"/>
      <c r="I199" s="127"/>
      <c r="J199" s="126">
        <v>0</v>
      </c>
      <c r="K199" s="127"/>
      <c r="L199" s="149" t="s">
        <v>18</v>
      </c>
      <c r="M199" s="126">
        <v>300</v>
      </c>
      <c r="N199" s="147"/>
      <c r="O199" s="127"/>
      <c r="P199" s="149" t="s">
        <v>22</v>
      </c>
      <c r="Q199" s="126">
        <v>0</v>
      </c>
      <c r="R199" s="127"/>
      <c r="S199" s="126">
        <v>0</v>
      </c>
      <c r="T199" s="127"/>
      <c r="U199" s="126" t="s">
        <v>19</v>
      </c>
      <c r="V199" s="127"/>
      <c r="W199" s="149">
        <v>0</v>
      </c>
      <c r="X199" s="149" t="s">
        <v>19</v>
      </c>
      <c r="Y199" s="118">
        <v>10</v>
      </c>
      <c r="Z199" s="119"/>
      <c r="AA199" s="118">
        <v>1.5</v>
      </c>
      <c r="AB199" s="119"/>
      <c r="AC199" s="118" t="s">
        <v>15</v>
      </c>
      <c r="AD199" s="119"/>
      <c r="AE199" s="124">
        <v>5</v>
      </c>
      <c r="AF199" s="118" t="s">
        <v>22</v>
      </c>
      <c r="AG199" s="119"/>
      <c r="AH199" s="126">
        <v>0</v>
      </c>
      <c r="AI199" s="147"/>
      <c r="AJ199" s="127"/>
      <c r="AK199" s="126">
        <v>0</v>
      </c>
      <c r="AL199" s="127"/>
      <c r="AM199" s="149" t="s">
        <v>19</v>
      </c>
      <c r="AN199" s="126">
        <v>0</v>
      </c>
      <c r="AO199" s="147"/>
      <c r="AP199" s="127"/>
      <c r="AQ199" s="126" t="s">
        <v>19</v>
      </c>
      <c r="AR199" s="127"/>
      <c r="AS199" s="126">
        <v>0</v>
      </c>
      <c r="AT199" s="127"/>
      <c r="AU199" s="126">
        <v>0</v>
      </c>
      <c r="AV199" s="127"/>
      <c r="AW199" s="126" t="s">
        <v>19</v>
      </c>
      <c r="AX199" s="127"/>
      <c r="AY199" s="126">
        <v>0</v>
      </c>
      <c r="AZ199" s="127"/>
      <c r="BA199" s="126" t="s">
        <v>19</v>
      </c>
      <c r="BB199" s="127"/>
      <c r="BC199" s="118">
        <v>20</v>
      </c>
      <c r="BD199" s="119"/>
      <c r="BE199" s="118">
        <v>0</v>
      </c>
      <c r="BF199" s="122"/>
      <c r="BG199" s="119"/>
      <c r="BH199" s="124" t="s">
        <v>18</v>
      </c>
      <c r="BI199" s="118">
        <v>300</v>
      </c>
      <c r="BJ199" s="122"/>
      <c r="BK199" s="119"/>
      <c r="BL199" s="118" t="s">
        <v>22</v>
      </c>
      <c r="BM199" s="119"/>
      <c r="BN199" s="130">
        <v>40</v>
      </c>
      <c r="BO199" s="132">
        <v>2</v>
      </c>
      <c r="BP199" s="133"/>
      <c r="BQ199" s="132" t="s">
        <v>15</v>
      </c>
      <c r="BR199" s="133"/>
      <c r="BS199" s="132">
        <v>5</v>
      </c>
      <c r="BT199" s="133"/>
      <c r="BU199" s="130" t="s">
        <v>22</v>
      </c>
      <c r="BV199" s="141">
        <v>40</v>
      </c>
      <c r="BW199" s="141">
        <v>2</v>
      </c>
      <c r="BX199" s="141" t="s">
        <v>15</v>
      </c>
      <c r="BY199" s="141">
        <v>5</v>
      </c>
      <c r="BZ199" s="141" t="s">
        <v>17</v>
      </c>
    </row>
    <row r="200" spans="1:78" ht="13.35" customHeight="1">
      <c r="A200" s="264"/>
      <c r="B200" s="165"/>
      <c r="C200" s="166"/>
      <c r="D200" s="170"/>
      <c r="E200" s="168"/>
      <c r="F200" s="125"/>
      <c r="G200" s="128"/>
      <c r="H200" s="148"/>
      <c r="I200" s="129"/>
      <c r="J200" s="128"/>
      <c r="K200" s="129"/>
      <c r="L200" s="150"/>
      <c r="M200" s="128"/>
      <c r="N200" s="148"/>
      <c r="O200" s="129"/>
      <c r="P200" s="150"/>
      <c r="Q200" s="128"/>
      <c r="R200" s="129"/>
      <c r="S200" s="128"/>
      <c r="T200" s="129"/>
      <c r="U200" s="128"/>
      <c r="V200" s="129"/>
      <c r="W200" s="150"/>
      <c r="X200" s="150"/>
      <c r="Y200" s="120"/>
      <c r="Z200" s="121"/>
      <c r="AA200" s="120"/>
      <c r="AB200" s="121"/>
      <c r="AC200" s="120"/>
      <c r="AD200" s="121"/>
      <c r="AE200" s="125"/>
      <c r="AF200" s="120"/>
      <c r="AG200" s="121"/>
      <c r="AH200" s="128"/>
      <c r="AI200" s="148"/>
      <c r="AJ200" s="129"/>
      <c r="AK200" s="128"/>
      <c r="AL200" s="129"/>
      <c r="AM200" s="150"/>
      <c r="AN200" s="128"/>
      <c r="AO200" s="148"/>
      <c r="AP200" s="129"/>
      <c r="AQ200" s="128"/>
      <c r="AR200" s="129"/>
      <c r="AS200" s="128"/>
      <c r="AT200" s="129"/>
      <c r="AU200" s="128"/>
      <c r="AV200" s="129"/>
      <c r="AW200" s="128"/>
      <c r="AX200" s="129"/>
      <c r="AY200" s="128"/>
      <c r="AZ200" s="129"/>
      <c r="BA200" s="128"/>
      <c r="BB200" s="129"/>
      <c r="BC200" s="120"/>
      <c r="BD200" s="121"/>
      <c r="BE200" s="120"/>
      <c r="BF200" s="123"/>
      <c r="BG200" s="121"/>
      <c r="BH200" s="125"/>
      <c r="BI200" s="120"/>
      <c r="BJ200" s="123"/>
      <c r="BK200" s="121"/>
      <c r="BL200" s="120"/>
      <c r="BM200" s="121"/>
      <c r="BN200" s="131"/>
      <c r="BO200" s="134"/>
      <c r="BP200" s="135"/>
      <c r="BQ200" s="134"/>
      <c r="BR200" s="135"/>
      <c r="BS200" s="134"/>
      <c r="BT200" s="135"/>
      <c r="BU200" s="131"/>
      <c r="BV200" s="142"/>
      <c r="BW200" s="142"/>
      <c r="BX200" s="142"/>
      <c r="BY200" s="142"/>
      <c r="BZ200" s="142"/>
    </row>
    <row r="201" spans="1:78" ht="36.75" customHeight="1">
      <c r="A201" s="46">
        <v>63</v>
      </c>
      <c r="B201" s="236" t="s">
        <v>163</v>
      </c>
      <c r="C201" s="237"/>
      <c r="D201" s="47" t="s">
        <v>150</v>
      </c>
      <c r="E201" s="55">
        <f>G201+Q201+Y201+AH201+AS201+BC201+BN201+BV201</f>
        <v>160</v>
      </c>
      <c r="F201" s="55">
        <f>J201+S201+AA201+AK201+AU201+BE201+BO201+BW201</f>
        <v>6</v>
      </c>
      <c r="G201" s="108">
        <v>0</v>
      </c>
      <c r="H201" s="174"/>
      <c r="I201" s="109"/>
      <c r="J201" s="108">
        <v>0</v>
      </c>
      <c r="K201" s="109"/>
      <c r="L201" s="56" t="s">
        <v>19</v>
      </c>
      <c r="M201" s="108">
        <v>0</v>
      </c>
      <c r="N201" s="174"/>
      <c r="O201" s="109"/>
      <c r="P201" s="56" t="s">
        <v>19</v>
      </c>
      <c r="Q201" s="108">
        <v>0</v>
      </c>
      <c r="R201" s="109"/>
      <c r="S201" s="108">
        <v>0</v>
      </c>
      <c r="T201" s="109"/>
      <c r="U201" s="108" t="s">
        <v>19</v>
      </c>
      <c r="V201" s="109"/>
      <c r="W201" s="56">
        <v>0</v>
      </c>
      <c r="X201" s="56" t="s">
        <v>19</v>
      </c>
      <c r="Y201" s="155">
        <v>0</v>
      </c>
      <c r="Z201" s="157"/>
      <c r="AA201" s="155">
        <v>0</v>
      </c>
      <c r="AB201" s="157"/>
      <c r="AC201" s="155" t="s">
        <v>19</v>
      </c>
      <c r="AD201" s="157"/>
      <c r="AE201" s="55">
        <v>0</v>
      </c>
      <c r="AF201" s="155" t="s">
        <v>19</v>
      </c>
      <c r="AG201" s="157"/>
      <c r="AH201" s="108">
        <v>0</v>
      </c>
      <c r="AI201" s="174"/>
      <c r="AJ201" s="109"/>
      <c r="AK201" s="108">
        <v>0</v>
      </c>
      <c r="AL201" s="109"/>
      <c r="AM201" s="56" t="s">
        <v>19</v>
      </c>
      <c r="AN201" s="108">
        <v>0</v>
      </c>
      <c r="AO201" s="174"/>
      <c r="AP201" s="109"/>
      <c r="AQ201" s="108" t="s">
        <v>19</v>
      </c>
      <c r="AR201" s="109"/>
      <c r="AS201" s="108">
        <v>0</v>
      </c>
      <c r="AT201" s="109"/>
      <c r="AU201" s="108">
        <v>0</v>
      </c>
      <c r="AV201" s="109"/>
      <c r="AW201" s="108" t="s">
        <v>19</v>
      </c>
      <c r="AX201" s="109"/>
      <c r="AY201" s="108">
        <v>0</v>
      </c>
      <c r="AZ201" s="109"/>
      <c r="BA201" s="154" t="s">
        <v>19</v>
      </c>
      <c r="BB201" s="154"/>
      <c r="BC201" s="155">
        <v>0</v>
      </c>
      <c r="BD201" s="157"/>
      <c r="BE201" s="155">
        <v>0</v>
      </c>
      <c r="BF201" s="156"/>
      <c r="BG201" s="157"/>
      <c r="BH201" s="55" t="s">
        <v>19</v>
      </c>
      <c r="BI201" s="155">
        <v>0</v>
      </c>
      <c r="BJ201" s="156"/>
      <c r="BK201" s="157"/>
      <c r="BL201" s="155" t="s">
        <v>19</v>
      </c>
      <c r="BM201" s="157"/>
      <c r="BN201" s="56">
        <v>80</v>
      </c>
      <c r="BO201" s="108">
        <v>3</v>
      </c>
      <c r="BP201" s="109"/>
      <c r="BQ201" s="108" t="s">
        <v>15</v>
      </c>
      <c r="BR201" s="109"/>
      <c r="BS201" s="108">
        <v>5</v>
      </c>
      <c r="BT201" s="109"/>
      <c r="BU201" s="56" t="s">
        <v>22</v>
      </c>
      <c r="BV201" s="55">
        <v>80</v>
      </c>
      <c r="BW201" s="55">
        <v>3</v>
      </c>
      <c r="BX201" s="55" t="s">
        <v>15</v>
      </c>
      <c r="BY201" s="55">
        <v>5</v>
      </c>
      <c r="BZ201" s="55" t="s">
        <v>17</v>
      </c>
    </row>
    <row r="202" spans="1:78" ht="18" customHeight="1">
      <c r="A202" s="215" t="s">
        <v>120</v>
      </c>
      <c r="B202" s="216"/>
      <c r="C202" s="216"/>
      <c r="D202" s="217"/>
      <c r="E202" s="57">
        <f>SUM(E194:E201)</f>
        <v>570</v>
      </c>
      <c r="F202" s="59">
        <f>SUM(F194:F201)</f>
        <v>26</v>
      </c>
      <c r="G202" s="151">
        <f>SUM(G194:G201)</f>
        <v>80</v>
      </c>
      <c r="H202" s="153"/>
      <c r="I202" s="152"/>
      <c r="J202" s="151">
        <f>SUM(J194:J201)</f>
        <v>2</v>
      </c>
      <c r="K202" s="152"/>
      <c r="L202" s="58" t="s">
        <v>180</v>
      </c>
      <c r="M202" s="151" t="s">
        <v>23</v>
      </c>
      <c r="N202" s="153"/>
      <c r="O202" s="152"/>
      <c r="P202" s="58" t="s">
        <v>180</v>
      </c>
      <c r="Q202" s="151">
        <f>SUM(Q194:Q201)</f>
        <v>0</v>
      </c>
      <c r="R202" s="152"/>
      <c r="S202" s="151">
        <f>SUM(S194:S201)</f>
        <v>0</v>
      </c>
      <c r="T202" s="152"/>
      <c r="U202" s="151" t="s">
        <v>180</v>
      </c>
      <c r="V202" s="152"/>
      <c r="W202" s="58" t="s">
        <v>23</v>
      </c>
      <c r="X202" s="58" t="s">
        <v>180</v>
      </c>
      <c r="Y202" s="158">
        <f>SUM(Y194:Y201)</f>
        <v>30</v>
      </c>
      <c r="Z202" s="159"/>
      <c r="AA202" s="158">
        <f>SUM(AA194:AA201)</f>
        <v>3</v>
      </c>
      <c r="AB202" s="159"/>
      <c r="AC202" s="158" t="s">
        <v>180</v>
      </c>
      <c r="AD202" s="159"/>
      <c r="AE202" s="57" t="s">
        <v>23</v>
      </c>
      <c r="AF202" s="158" t="s">
        <v>180</v>
      </c>
      <c r="AG202" s="159"/>
      <c r="AH202" s="151">
        <f>SUM(AH194:AH201)</f>
        <v>0</v>
      </c>
      <c r="AI202" s="153"/>
      <c r="AJ202" s="152"/>
      <c r="AK202" s="151">
        <f>SUM(AK194:AK201)</f>
        <v>5</v>
      </c>
      <c r="AL202" s="152"/>
      <c r="AM202" s="58" t="s">
        <v>180</v>
      </c>
      <c r="AN202" s="151" t="s">
        <v>23</v>
      </c>
      <c r="AO202" s="153"/>
      <c r="AP202" s="152"/>
      <c r="AQ202" s="151" t="s">
        <v>180</v>
      </c>
      <c r="AR202" s="152"/>
      <c r="AS202" s="151">
        <f>SUM(AS194:AS201)</f>
        <v>0</v>
      </c>
      <c r="AT202" s="152"/>
      <c r="AU202" s="151">
        <f>SUM(AU194:AU201)</f>
        <v>0</v>
      </c>
      <c r="AV202" s="152"/>
      <c r="AW202" s="151" t="s">
        <v>180</v>
      </c>
      <c r="AX202" s="152"/>
      <c r="AY202" s="151" t="s">
        <v>23</v>
      </c>
      <c r="AZ202" s="152"/>
      <c r="BA202" s="334" t="s">
        <v>180</v>
      </c>
      <c r="BB202" s="334"/>
      <c r="BC202" s="158">
        <f>SUM(BC194:BC201)</f>
        <v>60</v>
      </c>
      <c r="BD202" s="159"/>
      <c r="BE202" s="158">
        <f>SUM(BE194:BE201)</f>
        <v>0</v>
      </c>
      <c r="BF202" s="224"/>
      <c r="BG202" s="159"/>
      <c r="BH202" s="57" t="s">
        <v>180</v>
      </c>
      <c r="BI202" s="158" t="s">
        <v>23</v>
      </c>
      <c r="BJ202" s="224"/>
      <c r="BK202" s="159"/>
      <c r="BL202" s="158" t="s">
        <v>180</v>
      </c>
      <c r="BM202" s="159"/>
      <c r="BN202" s="58">
        <f>SUM(BN194:BN201)</f>
        <v>200</v>
      </c>
      <c r="BO202" s="151">
        <f>SUM(BO194:BO201)</f>
        <v>8</v>
      </c>
      <c r="BP202" s="152"/>
      <c r="BQ202" s="151" t="s">
        <v>180</v>
      </c>
      <c r="BR202" s="152"/>
      <c r="BS202" s="151" t="s">
        <v>23</v>
      </c>
      <c r="BT202" s="152"/>
      <c r="BU202" s="58" t="s">
        <v>180</v>
      </c>
      <c r="BV202" s="57">
        <f>SUM(BV194:BV201)</f>
        <v>200</v>
      </c>
      <c r="BW202" s="57">
        <f>SUM(BW194:BW201)</f>
        <v>8</v>
      </c>
      <c r="BX202" s="57" t="s">
        <v>180</v>
      </c>
      <c r="BY202" s="57" t="s">
        <v>23</v>
      </c>
      <c r="BZ202" s="57" t="s">
        <v>180</v>
      </c>
    </row>
    <row r="203" spans="1:78" ht="30" customHeight="1">
      <c r="A203" s="209" t="s">
        <v>174</v>
      </c>
      <c r="B203" s="210"/>
      <c r="C203" s="210"/>
      <c r="D203" s="211"/>
      <c r="E203" s="60">
        <f>E192+E202</f>
        <v>670</v>
      </c>
      <c r="F203" s="60">
        <f>F192+F202</f>
        <v>30</v>
      </c>
      <c r="G203" s="275">
        <f>G192+G202</f>
        <v>80</v>
      </c>
      <c r="H203" s="338"/>
      <c r="I203" s="276"/>
      <c r="J203" s="275">
        <f>J192+J202</f>
        <v>2</v>
      </c>
      <c r="K203" s="276"/>
      <c r="L203" s="60" t="s">
        <v>180</v>
      </c>
      <c r="M203" s="275" t="s">
        <v>23</v>
      </c>
      <c r="N203" s="338"/>
      <c r="O203" s="276"/>
      <c r="P203" s="58" t="s">
        <v>180</v>
      </c>
      <c r="Q203" s="275">
        <f>Q192+Q202</f>
        <v>0</v>
      </c>
      <c r="R203" s="276"/>
      <c r="S203" s="275">
        <f>S192+S202</f>
        <v>0</v>
      </c>
      <c r="T203" s="276"/>
      <c r="U203" s="275" t="s">
        <v>180</v>
      </c>
      <c r="V203" s="276"/>
      <c r="W203" s="60" t="s">
        <v>23</v>
      </c>
      <c r="X203" s="58" t="s">
        <v>180</v>
      </c>
      <c r="Y203" s="275">
        <f>Y192+Y202</f>
        <v>30</v>
      </c>
      <c r="Z203" s="276"/>
      <c r="AA203" s="275">
        <f>AA192+AA202</f>
        <v>3</v>
      </c>
      <c r="AB203" s="276"/>
      <c r="AC203" s="275" t="s">
        <v>180</v>
      </c>
      <c r="AD203" s="276"/>
      <c r="AE203" s="60" t="s">
        <v>23</v>
      </c>
      <c r="AF203" s="151" t="s">
        <v>180</v>
      </c>
      <c r="AG203" s="152"/>
      <c r="AH203" s="275">
        <f>AH192+AH202</f>
        <v>0</v>
      </c>
      <c r="AI203" s="338"/>
      <c r="AJ203" s="276"/>
      <c r="AK203" s="275">
        <f>AK192+AK202</f>
        <v>5</v>
      </c>
      <c r="AL203" s="276"/>
      <c r="AM203" s="60" t="s">
        <v>180</v>
      </c>
      <c r="AN203" s="275" t="s">
        <v>23</v>
      </c>
      <c r="AO203" s="338"/>
      <c r="AP203" s="276"/>
      <c r="AQ203" s="151" t="s">
        <v>180</v>
      </c>
      <c r="AR203" s="152"/>
      <c r="AS203" s="275">
        <f>AS192+AS202</f>
        <v>0</v>
      </c>
      <c r="AT203" s="276"/>
      <c r="AU203" s="275">
        <f>AU192+AU202</f>
        <v>0</v>
      </c>
      <c r="AV203" s="276"/>
      <c r="AW203" s="275" t="s">
        <v>180</v>
      </c>
      <c r="AX203" s="276"/>
      <c r="AY203" s="275" t="s">
        <v>23</v>
      </c>
      <c r="AZ203" s="276"/>
      <c r="BA203" s="151" t="s">
        <v>180</v>
      </c>
      <c r="BB203" s="152"/>
      <c r="BC203" s="275">
        <f>BC192+BC202</f>
        <v>60</v>
      </c>
      <c r="BD203" s="276"/>
      <c r="BE203" s="275">
        <f>BE192+BE202</f>
        <v>0</v>
      </c>
      <c r="BF203" s="338"/>
      <c r="BG203" s="276"/>
      <c r="BH203" s="60" t="s">
        <v>180</v>
      </c>
      <c r="BI203" s="275" t="s">
        <v>23</v>
      </c>
      <c r="BJ203" s="338"/>
      <c r="BK203" s="276"/>
      <c r="BL203" s="151" t="s">
        <v>180</v>
      </c>
      <c r="BM203" s="152"/>
      <c r="BN203" s="60">
        <f>BN192+BN202</f>
        <v>200</v>
      </c>
      <c r="BO203" s="275">
        <f>BO192+BO202</f>
        <v>8</v>
      </c>
      <c r="BP203" s="276"/>
      <c r="BQ203" s="275" t="s">
        <v>180</v>
      </c>
      <c r="BR203" s="276"/>
      <c r="BS203" s="275" t="s">
        <v>23</v>
      </c>
      <c r="BT203" s="276"/>
      <c r="BU203" s="58" t="s">
        <v>180</v>
      </c>
      <c r="BV203" s="60">
        <f>BV192+BV202</f>
        <v>300</v>
      </c>
      <c r="BW203" s="60">
        <f>BW192+BW202</f>
        <v>12</v>
      </c>
      <c r="BX203" s="60" t="s">
        <v>180</v>
      </c>
      <c r="BY203" s="60" t="s">
        <v>23</v>
      </c>
      <c r="BZ203" s="58" t="s">
        <v>180</v>
      </c>
    </row>
    <row r="204" spans="1:78" ht="16.350000000000001" customHeight="1">
      <c r="A204" s="212"/>
      <c r="B204" s="213"/>
      <c r="C204" s="213"/>
      <c r="D204" s="214"/>
      <c r="E204" s="191" t="s">
        <v>122</v>
      </c>
      <c r="F204" s="192"/>
      <c r="G204" s="192"/>
      <c r="H204" s="192"/>
      <c r="I204" s="192"/>
      <c r="J204" s="192"/>
      <c r="K204" s="192"/>
      <c r="L204" s="192"/>
      <c r="M204" s="193">
        <v>1</v>
      </c>
      <c r="N204" s="193"/>
      <c r="O204" s="193"/>
      <c r="P204" s="194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  <c r="BX204" s="71"/>
      <c r="BY204" s="71"/>
      <c r="BZ204" s="71"/>
    </row>
    <row r="205" spans="1:78" ht="16.350000000000001" customHeight="1">
      <c r="A205" s="110" t="s">
        <v>195</v>
      </c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  <c r="AV205" s="111"/>
      <c r="AW205" s="111"/>
      <c r="AX205" s="111"/>
      <c r="AY205" s="111"/>
      <c r="AZ205" s="111"/>
      <c r="BA205" s="111"/>
      <c r="BB205" s="111"/>
      <c r="BC205" s="111"/>
      <c r="BD205" s="111"/>
      <c r="BE205" s="111"/>
      <c r="BF205" s="111"/>
      <c r="BG205" s="111"/>
      <c r="BH205" s="111"/>
      <c r="BI205" s="111"/>
      <c r="BJ205" s="111"/>
      <c r="BK205" s="111"/>
      <c r="BL205" s="111"/>
      <c r="BM205" s="111"/>
      <c r="BN205" s="111"/>
      <c r="BO205" s="111"/>
      <c r="BP205" s="111"/>
      <c r="BQ205" s="111"/>
      <c r="BR205" s="111"/>
      <c r="BS205" s="111"/>
      <c r="BT205" s="111"/>
      <c r="BU205" s="111"/>
      <c r="BV205" s="111"/>
      <c r="BW205" s="111"/>
      <c r="BX205" s="111"/>
      <c r="BY205" s="111"/>
      <c r="BZ205" s="112"/>
    </row>
    <row r="206" spans="1:78" ht="36.6" customHeight="1">
      <c r="A206" s="10"/>
      <c r="B206" s="113" t="s">
        <v>197</v>
      </c>
      <c r="C206" s="114"/>
      <c r="D206" s="2" t="s">
        <v>198</v>
      </c>
      <c r="E206" s="97">
        <v>30</v>
      </c>
      <c r="F206" s="97">
        <v>1</v>
      </c>
      <c r="G206" s="461" t="s">
        <v>196</v>
      </c>
      <c r="H206" s="462"/>
      <c r="I206" s="463"/>
      <c r="J206" s="97">
        <v>0</v>
      </c>
      <c r="K206" s="198">
        <v>0</v>
      </c>
      <c r="L206" s="199"/>
      <c r="M206" s="96">
        <v>0</v>
      </c>
      <c r="N206" s="198">
        <v>0</v>
      </c>
      <c r="O206" s="200"/>
      <c r="P206" s="199"/>
      <c r="Q206" s="198">
        <v>0</v>
      </c>
      <c r="R206" s="199">
        <v>0</v>
      </c>
      <c r="S206" s="96">
        <v>0</v>
      </c>
      <c r="T206" s="198">
        <v>0</v>
      </c>
      <c r="U206" s="199"/>
      <c r="V206" s="198">
        <v>0</v>
      </c>
      <c r="W206" s="199"/>
      <c r="X206" s="96">
        <v>0</v>
      </c>
      <c r="Y206" s="187">
        <v>30</v>
      </c>
      <c r="Z206" s="189"/>
      <c r="AA206" s="187">
        <v>1</v>
      </c>
      <c r="AB206" s="189"/>
      <c r="AC206" s="187" t="s">
        <v>18</v>
      </c>
      <c r="AD206" s="189"/>
      <c r="AE206" s="97">
        <v>10</v>
      </c>
      <c r="AF206" s="187" t="s">
        <v>22</v>
      </c>
      <c r="AG206" s="189"/>
      <c r="AH206" s="198">
        <v>0</v>
      </c>
      <c r="AI206" s="200"/>
      <c r="AJ206" s="199"/>
      <c r="AK206" s="198">
        <v>0</v>
      </c>
      <c r="AL206" s="199"/>
      <c r="AM206" s="96">
        <v>0</v>
      </c>
      <c r="AN206" s="198">
        <v>0</v>
      </c>
      <c r="AO206" s="200"/>
      <c r="AP206" s="199"/>
      <c r="AQ206" s="198">
        <v>0</v>
      </c>
      <c r="AR206" s="199"/>
      <c r="AS206" s="198">
        <v>0</v>
      </c>
      <c r="AT206" s="199"/>
      <c r="AU206" s="198">
        <v>0</v>
      </c>
      <c r="AV206" s="199"/>
      <c r="AW206" s="198">
        <v>0</v>
      </c>
      <c r="AX206" s="199"/>
      <c r="AY206" s="198">
        <v>0</v>
      </c>
      <c r="AZ206" s="199"/>
      <c r="BA206" s="198">
        <v>0</v>
      </c>
      <c r="BB206" s="199"/>
      <c r="BC206" s="187">
        <v>0</v>
      </c>
      <c r="BD206" s="189"/>
      <c r="BE206" s="187">
        <v>0</v>
      </c>
      <c r="BF206" s="188"/>
      <c r="BG206" s="189"/>
      <c r="BH206" s="97">
        <v>0</v>
      </c>
      <c r="BI206" s="187">
        <v>0</v>
      </c>
      <c r="BJ206" s="188"/>
      <c r="BK206" s="189"/>
      <c r="BL206" s="187">
        <v>0</v>
      </c>
      <c r="BM206" s="189"/>
      <c r="BN206" s="198">
        <v>0</v>
      </c>
      <c r="BO206" s="199"/>
      <c r="BP206" s="198">
        <v>0</v>
      </c>
      <c r="BQ206" s="199"/>
      <c r="BR206" s="198">
        <v>0</v>
      </c>
      <c r="BS206" s="199"/>
      <c r="BT206" s="96">
        <v>0</v>
      </c>
      <c r="BU206" s="96">
        <v>0</v>
      </c>
      <c r="BV206" s="96">
        <v>0</v>
      </c>
      <c r="BW206" s="97">
        <v>0</v>
      </c>
      <c r="BX206" s="97">
        <v>0</v>
      </c>
      <c r="BY206" s="97">
        <v>0</v>
      </c>
      <c r="BZ206" s="97">
        <v>0</v>
      </c>
    </row>
    <row r="207" spans="1:78" ht="36.6" customHeight="1">
      <c r="B207" s="103"/>
      <c r="C207" s="103"/>
      <c r="D207" s="107"/>
      <c r="E207" s="104"/>
      <c r="F207" s="104"/>
      <c r="G207" s="105"/>
      <c r="H207" s="94"/>
      <c r="I207" s="94"/>
      <c r="J207" s="106"/>
      <c r="K207" s="93"/>
      <c r="L207" s="93"/>
      <c r="M207" s="94"/>
      <c r="N207" s="93"/>
      <c r="O207" s="93"/>
      <c r="P207" s="93"/>
      <c r="Q207" s="93"/>
      <c r="R207" s="93"/>
      <c r="S207" s="94"/>
      <c r="T207" s="93"/>
      <c r="U207" s="93"/>
      <c r="V207" s="93"/>
      <c r="W207" s="93"/>
      <c r="X207" s="94"/>
      <c r="Y207" s="92"/>
      <c r="Z207" s="92"/>
      <c r="AA207" s="92"/>
      <c r="AB207" s="92"/>
      <c r="AC207" s="92"/>
      <c r="AD207" s="92"/>
      <c r="AE207" s="106"/>
      <c r="AF207" s="92"/>
      <c r="AG207" s="92"/>
      <c r="AH207" s="93"/>
      <c r="AI207" s="93"/>
      <c r="AJ207" s="93"/>
      <c r="AK207" s="93"/>
      <c r="AL207" s="93"/>
      <c r="AM207" s="94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2"/>
      <c r="BD207" s="92"/>
      <c r="BE207" s="92"/>
      <c r="BF207" s="92"/>
      <c r="BG207" s="92"/>
      <c r="BH207" s="106"/>
      <c r="BI207" s="92"/>
      <c r="BJ207" s="92"/>
      <c r="BK207" s="92"/>
      <c r="BL207" s="92"/>
      <c r="BM207" s="92"/>
      <c r="BN207" s="93"/>
      <c r="BO207" s="93"/>
      <c r="BP207" s="93"/>
      <c r="BQ207" s="93"/>
      <c r="BR207" s="93"/>
      <c r="BS207" s="93"/>
      <c r="BT207" s="94"/>
      <c r="BU207" s="95"/>
      <c r="BV207" s="105"/>
      <c r="BW207" s="104"/>
      <c r="BX207" s="104"/>
      <c r="BY207" s="104"/>
      <c r="BZ207" s="104"/>
    </row>
    <row r="208" spans="1:78" ht="14.45" customHeight="1">
      <c r="A208" s="71"/>
      <c r="B208" s="71"/>
      <c r="C208" s="71"/>
      <c r="D208" s="71"/>
      <c r="E208" s="71"/>
      <c r="F208" s="71"/>
      <c r="G208" s="71"/>
      <c r="H208" s="243" t="s">
        <v>33</v>
      </c>
      <c r="I208" s="244"/>
      <c r="J208" s="244"/>
      <c r="K208" s="244"/>
      <c r="L208" s="244"/>
      <c r="M208" s="244"/>
      <c r="N208" s="245"/>
      <c r="O208" s="243" t="s">
        <v>124</v>
      </c>
      <c r="P208" s="244"/>
      <c r="Q208" s="244"/>
      <c r="R208" s="244"/>
      <c r="S208" s="244"/>
      <c r="T208" s="244"/>
      <c r="U208" s="244"/>
      <c r="V208" s="244"/>
      <c r="W208" s="244"/>
      <c r="X208" s="244"/>
      <c r="Y208" s="244"/>
      <c r="Z208" s="244"/>
      <c r="AA208" s="244"/>
      <c r="AB208" s="244"/>
      <c r="AC208" s="244"/>
      <c r="AD208" s="244"/>
      <c r="AE208" s="244"/>
      <c r="AF208" s="244"/>
      <c r="AG208" s="244"/>
      <c r="AH208" s="244"/>
      <c r="AI208" s="244"/>
      <c r="AJ208" s="244"/>
      <c r="AK208" s="244"/>
      <c r="AL208" s="244"/>
      <c r="AM208" s="244"/>
      <c r="AN208" s="244"/>
      <c r="AO208" s="244"/>
      <c r="AP208" s="244"/>
      <c r="AQ208" s="244"/>
      <c r="AR208" s="244"/>
      <c r="AS208" s="244"/>
      <c r="AT208" s="244"/>
      <c r="AU208" s="244"/>
      <c r="AV208" s="244"/>
      <c r="AW208" s="244"/>
      <c r="AX208" s="244"/>
      <c r="AY208" s="244"/>
      <c r="AZ208" s="244"/>
      <c r="BA208" s="244"/>
      <c r="BB208" s="244"/>
      <c r="BC208" s="244"/>
      <c r="BD208" s="244"/>
      <c r="BE208" s="244"/>
      <c r="BF208" s="245"/>
      <c r="BG208" s="243" t="s">
        <v>47</v>
      </c>
      <c r="BH208" s="244"/>
      <c r="BI208" s="244"/>
      <c r="BJ208" s="244"/>
      <c r="BK208" s="244"/>
      <c r="BL208" s="244"/>
      <c r="BM208" s="244"/>
      <c r="BN208" s="244"/>
      <c r="BO208" s="244"/>
      <c r="BP208" s="244"/>
      <c r="BQ208" s="244"/>
      <c r="BR208" s="244"/>
      <c r="BS208" s="244"/>
      <c r="BT208" s="244"/>
      <c r="BU208" s="245"/>
      <c r="BV208" s="71"/>
      <c r="BW208" s="71"/>
      <c r="BX208" s="71"/>
      <c r="BY208" s="71"/>
      <c r="BZ208" s="71"/>
    </row>
    <row r="209" spans="1:78" ht="24.75" customHeight="1">
      <c r="A209" s="71"/>
      <c r="B209" s="71"/>
      <c r="C209" s="71"/>
      <c r="D209" s="71"/>
      <c r="E209" s="71"/>
      <c r="F209" s="71"/>
      <c r="G209" s="71"/>
      <c r="H209" s="388" t="s">
        <v>87</v>
      </c>
      <c r="I209" s="389"/>
      <c r="J209" s="390"/>
      <c r="K209" s="394" t="s">
        <v>26</v>
      </c>
      <c r="L209" s="395"/>
      <c r="M209" s="395"/>
      <c r="N209" s="396"/>
      <c r="O209" s="240" t="s">
        <v>34</v>
      </c>
      <c r="P209" s="241"/>
      <c r="Q209" s="241"/>
      <c r="R209" s="241"/>
      <c r="S209" s="241"/>
      <c r="T209" s="241"/>
      <c r="U209" s="242"/>
      <c r="V209" s="240" t="s">
        <v>90</v>
      </c>
      <c r="W209" s="241"/>
      <c r="X209" s="241"/>
      <c r="Y209" s="241"/>
      <c r="Z209" s="241"/>
      <c r="AA209" s="242"/>
      <c r="AB209" s="243" t="s">
        <v>38</v>
      </c>
      <c r="AC209" s="244"/>
      <c r="AD209" s="244"/>
      <c r="AE209" s="244"/>
      <c r="AF209" s="244"/>
      <c r="AG209" s="244"/>
      <c r="AH209" s="244"/>
      <c r="AI209" s="245"/>
      <c r="AJ209" s="240" t="s">
        <v>39</v>
      </c>
      <c r="AK209" s="241"/>
      <c r="AL209" s="241"/>
      <c r="AM209" s="241"/>
      <c r="AN209" s="241"/>
      <c r="AO209" s="241"/>
      <c r="AP209" s="241"/>
      <c r="AQ209" s="242"/>
      <c r="AR209" s="240" t="s">
        <v>41</v>
      </c>
      <c r="AS209" s="241"/>
      <c r="AT209" s="241"/>
      <c r="AU209" s="241"/>
      <c r="AV209" s="241"/>
      <c r="AW209" s="241"/>
      <c r="AX209" s="241"/>
      <c r="AY209" s="242"/>
      <c r="AZ209" s="272" t="s">
        <v>92</v>
      </c>
      <c r="BA209" s="273"/>
      <c r="BB209" s="273"/>
      <c r="BC209" s="273"/>
      <c r="BD209" s="273"/>
      <c r="BE209" s="273"/>
      <c r="BF209" s="274"/>
      <c r="BG209" s="240" t="s">
        <v>125</v>
      </c>
      <c r="BH209" s="241"/>
      <c r="BI209" s="241"/>
      <c r="BJ209" s="241"/>
      <c r="BK209" s="241"/>
      <c r="BL209" s="241"/>
      <c r="BM209" s="241"/>
      <c r="BN209" s="241"/>
      <c r="BO209" s="242"/>
      <c r="BP209" s="243" t="s">
        <v>117</v>
      </c>
      <c r="BQ209" s="244"/>
      <c r="BR209" s="244"/>
      <c r="BS209" s="244"/>
      <c r="BT209" s="244"/>
      <c r="BU209" s="245"/>
      <c r="BV209" s="71"/>
      <c r="BW209" s="71"/>
      <c r="BX209" s="71"/>
      <c r="BY209" s="71"/>
      <c r="BZ209" s="71"/>
    </row>
    <row r="210" spans="1:78" ht="27" customHeight="1">
      <c r="A210" s="71"/>
      <c r="B210" s="71"/>
      <c r="C210" s="71"/>
      <c r="D210" s="71"/>
      <c r="E210" s="71"/>
      <c r="F210" s="71"/>
      <c r="G210" s="71"/>
      <c r="H210" s="391"/>
      <c r="I210" s="392"/>
      <c r="J210" s="393"/>
      <c r="K210" s="397"/>
      <c r="L210" s="398"/>
      <c r="M210" s="398"/>
      <c r="N210" s="399"/>
      <c r="O210" s="403" t="s">
        <v>35</v>
      </c>
      <c r="P210" s="404"/>
      <c r="Q210" s="405"/>
      <c r="R210" s="403" t="s">
        <v>26</v>
      </c>
      <c r="S210" s="405"/>
      <c r="T210" s="403" t="s">
        <v>177</v>
      </c>
      <c r="U210" s="405"/>
      <c r="V210" s="403" t="s">
        <v>35</v>
      </c>
      <c r="W210" s="405"/>
      <c r="X210" s="403" t="s">
        <v>26</v>
      </c>
      <c r="Y210" s="405"/>
      <c r="Z210" s="403" t="s">
        <v>178</v>
      </c>
      <c r="AA210" s="405"/>
      <c r="AB210" s="406" t="s">
        <v>35</v>
      </c>
      <c r="AC210" s="407"/>
      <c r="AD210" s="406" t="s">
        <v>26</v>
      </c>
      <c r="AE210" s="408"/>
      <c r="AF210" s="407"/>
      <c r="AG210" s="406" t="s">
        <v>178</v>
      </c>
      <c r="AH210" s="408"/>
      <c r="AI210" s="407"/>
      <c r="AJ210" s="403" t="s">
        <v>35</v>
      </c>
      <c r="AK210" s="405"/>
      <c r="AL210" s="403" t="s">
        <v>26</v>
      </c>
      <c r="AM210" s="404"/>
      <c r="AN210" s="405"/>
      <c r="AO210" s="403" t="s">
        <v>178</v>
      </c>
      <c r="AP210" s="404"/>
      <c r="AQ210" s="405"/>
      <c r="AR210" s="403" t="s">
        <v>35</v>
      </c>
      <c r="AS210" s="405"/>
      <c r="AT210" s="403" t="s">
        <v>26</v>
      </c>
      <c r="AU210" s="405"/>
      <c r="AV210" s="403" t="s">
        <v>177</v>
      </c>
      <c r="AW210" s="404"/>
      <c r="AX210" s="404"/>
      <c r="AY210" s="405"/>
      <c r="AZ210" s="406" t="s">
        <v>35</v>
      </c>
      <c r="BA210" s="407"/>
      <c r="BB210" s="406" t="s">
        <v>26</v>
      </c>
      <c r="BC210" s="407"/>
      <c r="BD210" s="406" t="s">
        <v>178</v>
      </c>
      <c r="BE210" s="408"/>
      <c r="BF210" s="407"/>
      <c r="BG210" s="403" t="s">
        <v>35</v>
      </c>
      <c r="BH210" s="404"/>
      <c r="BI210" s="405"/>
      <c r="BJ210" s="403" t="s">
        <v>26</v>
      </c>
      <c r="BK210" s="404"/>
      <c r="BL210" s="405"/>
      <c r="BM210" s="403" t="s">
        <v>178</v>
      </c>
      <c r="BN210" s="404"/>
      <c r="BO210" s="405"/>
      <c r="BP210" s="406" t="s">
        <v>35</v>
      </c>
      <c r="BQ210" s="407"/>
      <c r="BR210" s="406" t="s">
        <v>26</v>
      </c>
      <c r="BS210" s="407"/>
      <c r="BT210" s="406" t="s">
        <v>177</v>
      </c>
      <c r="BU210" s="407"/>
      <c r="BV210" s="71"/>
      <c r="BW210" s="71"/>
      <c r="BX210" s="71"/>
      <c r="BY210" s="71"/>
      <c r="BZ210" s="71"/>
    </row>
    <row r="211" spans="1:78" ht="21.75" customHeight="1">
      <c r="A211" s="71"/>
      <c r="B211" s="71"/>
      <c r="C211" s="209" t="s">
        <v>175</v>
      </c>
      <c r="D211" s="210"/>
      <c r="E211" s="210"/>
      <c r="F211" s="210"/>
      <c r="G211" s="211"/>
      <c r="H211" s="409">
        <f>E30+E71+E123+E151+E181+E203</f>
        <v>4720</v>
      </c>
      <c r="I211" s="410"/>
      <c r="J211" s="411"/>
      <c r="K211" s="409">
        <f>F30+F71+F123+F151+F181+F203</f>
        <v>180</v>
      </c>
      <c r="L211" s="410"/>
      <c r="M211" s="410"/>
      <c r="N211" s="411"/>
      <c r="O211" s="409">
        <f>G30+G71+G123+G151+G181+G203</f>
        <v>910</v>
      </c>
      <c r="P211" s="410"/>
      <c r="Q211" s="411"/>
      <c r="R211" s="409">
        <f>J30+J71+J123+J151+J181+J203</f>
        <v>11</v>
      </c>
      <c r="S211" s="411"/>
      <c r="T211" s="409" t="s">
        <v>23</v>
      </c>
      <c r="U211" s="411"/>
      <c r="V211" s="409">
        <f>Q30+Q71+Q123+Q151+Q181+Q203</f>
        <v>0</v>
      </c>
      <c r="W211" s="411"/>
      <c r="X211" s="409">
        <f>S30+S71+S123+S151+S181+S203</f>
        <v>0</v>
      </c>
      <c r="Y211" s="411"/>
      <c r="Z211" s="409" t="s">
        <v>23</v>
      </c>
      <c r="AA211" s="411"/>
      <c r="AB211" s="409">
        <f>Y30+Y71+Y123+Y151+Y181+Y203</f>
        <v>450</v>
      </c>
      <c r="AC211" s="411"/>
      <c r="AD211" s="409">
        <f>AA30+AA71+AA123+AA151+AA181+AA203</f>
        <v>40.5</v>
      </c>
      <c r="AE211" s="410"/>
      <c r="AF211" s="411"/>
      <c r="AG211" s="409" t="s">
        <v>23</v>
      </c>
      <c r="AH211" s="410"/>
      <c r="AI211" s="411"/>
      <c r="AJ211" s="409">
        <f>AH30+AH71+AH123+AH151+AH181+AH203</f>
        <v>350</v>
      </c>
      <c r="AK211" s="411"/>
      <c r="AL211" s="409">
        <f>AK30+AK71+AK123+AK151+AK181+AK203</f>
        <v>41.5</v>
      </c>
      <c r="AM211" s="410"/>
      <c r="AN211" s="411"/>
      <c r="AO211" s="409" t="s">
        <v>23</v>
      </c>
      <c r="AP211" s="410"/>
      <c r="AQ211" s="411"/>
      <c r="AR211" s="409">
        <f>AS30+AS71+AS123+AS151+AS181+AS203</f>
        <v>0</v>
      </c>
      <c r="AS211" s="411"/>
      <c r="AT211" s="409">
        <f>AU30+AU71+AU123+AU151+AU181+AU203</f>
        <v>0</v>
      </c>
      <c r="AU211" s="411"/>
      <c r="AV211" s="409" t="s">
        <v>23</v>
      </c>
      <c r="AW211" s="410"/>
      <c r="AX211" s="410"/>
      <c r="AY211" s="411"/>
      <c r="AZ211" s="409">
        <f>BC30+BC71+BC123+BC151+BC181+BC203</f>
        <v>710</v>
      </c>
      <c r="BA211" s="411"/>
      <c r="BB211" s="409">
        <f>BE30+BE71+BE123+BE151+BE181+BE203</f>
        <v>0</v>
      </c>
      <c r="BC211" s="411"/>
      <c r="BD211" s="409" t="s">
        <v>23</v>
      </c>
      <c r="BE211" s="410"/>
      <c r="BF211" s="411"/>
      <c r="BG211" s="409">
        <f>BN30+BN71+BN123+BN151+BN181+BN203</f>
        <v>1100</v>
      </c>
      <c r="BH211" s="410"/>
      <c r="BI211" s="411"/>
      <c r="BJ211" s="409">
        <f>BO30+BO71+BO123+BO151+BO181+BO203</f>
        <v>41</v>
      </c>
      <c r="BK211" s="410"/>
      <c r="BL211" s="411"/>
      <c r="BM211" s="409" t="s">
        <v>23</v>
      </c>
      <c r="BN211" s="410"/>
      <c r="BO211" s="411"/>
      <c r="BP211" s="409">
        <f>BV30+BV71+BV123+BV151+BV181+BV203</f>
        <v>1200</v>
      </c>
      <c r="BQ211" s="411"/>
      <c r="BR211" s="409">
        <f>BW30+BW71+BW123+BW151+BW181+BW203</f>
        <v>46</v>
      </c>
      <c r="BS211" s="411"/>
      <c r="BT211" s="409" t="s">
        <v>23</v>
      </c>
      <c r="BU211" s="411"/>
      <c r="BV211" s="71"/>
      <c r="BW211" s="71"/>
      <c r="BX211" s="71"/>
      <c r="BY211" s="71"/>
      <c r="BZ211" s="71"/>
    </row>
    <row r="212" spans="1:78" ht="15.75" customHeight="1">
      <c r="A212" s="71"/>
      <c r="B212" s="71"/>
      <c r="C212" s="415"/>
      <c r="D212" s="416"/>
      <c r="E212" s="416"/>
      <c r="F212" s="416"/>
      <c r="G212" s="417"/>
      <c r="H212" s="418" t="s">
        <v>176</v>
      </c>
      <c r="I212" s="419"/>
      <c r="J212" s="419"/>
      <c r="K212" s="419"/>
      <c r="L212" s="419"/>
      <c r="M212" s="420"/>
      <c r="N212" s="412">
        <f>O211+V211+AB211+AJ211+AR211+AZ211</f>
        <v>2420</v>
      </c>
      <c r="O212" s="413"/>
      <c r="P212" s="413"/>
      <c r="Q212" s="413"/>
      <c r="R212" s="413"/>
      <c r="S212" s="413"/>
      <c r="T212" s="413"/>
      <c r="U212" s="413"/>
      <c r="V212" s="413"/>
      <c r="W212" s="413"/>
      <c r="X212" s="413"/>
      <c r="Y212" s="413"/>
      <c r="Z212" s="413"/>
      <c r="AA212" s="413"/>
      <c r="AB212" s="413"/>
      <c r="AC212" s="413"/>
      <c r="AD212" s="413"/>
      <c r="AE212" s="413"/>
      <c r="AF212" s="413"/>
      <c r="AG212" s="413"/>
      <c r="AH212" s="413"/>
      <c r="AI212" s="413"/>
      <c r="AJ212" s="413"/>
      <c r="AK212" s="413"/>
      <c r="AL212" s="413"/>
      <c r="AM212" s="413"/>
      <c r="AN212" s="413"/>
      <c r="AO212" s="413"/>
      <c r="AP212" s="413"/>
      <c r="AQ212" s="413"/>
      <c r="AR212" s="413"/>
      <c r="AS212" s="413"/>
      <c r="AT212" s="413"/>
      <c r="AU212" s="413"/>
      <c r="AV212" s="413"/>
      <c r="AW212" s="413"/>
      <c r="AX212" s="413"/>
      <c r="AY212" s="413"/>
      <c r="AZ212" s="413"/>
      <c r="BA212" s="413"/>
      <c r="BB212" s="413"/>
      <c r="BC212" s="413"/>
      <c r="BD212" s="413"/>
      <c r="BE212" s="413"/>
      <c r="BF212" s="414"/>
      <c r="BG212" s="412">
        <f>BG211+BP211</f>
        <v>2300</v>
      </c>
      <c r="BH212" s="413"/>
      <c r="BI212" s="413"/>
      <c r="BJ212" s="413"/>
      <c r="BK212" s="413"/>
      <c r="BL212" s="413"/>
      <c r="BM212" s="413"/>
      <c r="BN212" s="413"/>
      <c r="BO212" s="413"/>
      <c r="BP212" s="413"/>
      <c r="BQ212" s="413"/>
      <c r="BR212" s="413"/>
      <c r="BS212" s="413"/>
      <c r="BT212" s="413"/>
      <c r="BU212" s="414"/>
      <c r="BV212" s="71"/>
      <c r="BW212" s="71"/>
      <c r="BX212" s="71"/>
      <c r="BY212" s="71"/>
      <c r="BZ212" s="71"/>
    </row>
    <row r="213" spans="1:78" ht="33.950000000000003" customHeight="1">
      <c r="A213" s="71"/>
      <c r="B213" s="71"/>
      <c r="C213" s="415"/>
      <c r="D213" s="416"/>
      <c r="E213" s="416"/>
      <c r="F213" s="416"/>
      <c r="G213" s="417"/>
      <c r="H213" s="400" t="s">
        <v>26</v>
      </c>
      <c r="I213" s="401"/>
      <c r="J213" s="401"/>
      <c r="K213" s="401"/>
      <c r="L213" s="401"/>
      <c r="M213" s="402"/>
      <c r="N213" s="412">
        <f>R211+X211+AD211+AL211+AT211+BB211</f>
        <v>93</v>
      </c>
      <c r="O213" s="413"/>
      <c r="P213" s="413"/>
      <c r="Q213" s="413"/>
      <c r="R213" s="413"/>
      <c r="S213" s="413"/>
      <c r="T213" s="413"/>
      <c r="U213" s="413"/>
      <c r="V213" s="413"/>
      <c r="W213" s="413"/>
      <c r="X213" s="413"/>
      <c r="Y213" s="413"/>
      <c r="Z213" s="413"/>
      <c r="AA213" s="413"/>
      <c r="AB213" s="413"/>
      <c r="AC213" s="413"/>
      <c r="AD213" s="413"/>
      <c r="AE213" s="413"/>
      <c r="AF213" s="413"/>
      <c r="AG213" s="413"/>
      <c r="AH213" s="413"/>
      <c r="AI213" s="413"/>
      <c r="AJ213" s="413"/>
      <c r="AK213" s="413"/>
      <c r="AL213" s="413"/>
      <c r="AM213" s="413"/>
      <c r="AN213" s="413"/>
      <c r="AO213" s="413"/>
      <c r="AP213" s="413"/>
      <c r="AQ213" s="413"/>
      <c r="AR213" s="413"/>
      <c r="AS213" s="413"/>
      <c r="AT213" s="413"/>
      <c r="AU213" s="413"/>
      <c r="AV213" s="413"/>
      <c r="AW213" s="413"/>
      <c r="AX213" s="413"/>
      <c r="AY213" s="413"/>
      <c r="AZ213" s="413"/>
      <c r="BA213" s="413"/>
      <c r="BB213" s="413"/>
      <c r="BC213" s="413"/>
      <c r="BD213" s="413"/>
      <c r="BE213" s="413"/>
      <c r="BF213" s="414"/>
      <c r="BG213" s="412">
        <f>BJ211+BR211</f>
        <v>87</v>
      </c>
      <c r="BH213" s="413"/>
      <c r="BI213" s="413"/>
      <c r="BJ213" s="413"/>
      <c r="BK213" s="413"/>
      <c r="BL213" s="413"/>
      <c r="BM213" s="413"/>
      <c r="BN213" s="413"/>
      <c r="BO213" s="413"/>
      <c r="BP213" s="413"/>
      <c r="BQ213" s="413"/>
      <c r="BR213" s="413"/>
      <c r="BS213" s="413"/>
      <c r="BT213" s="413"/>
      <c r="BU213" s="414"/>
      <c r="BV213" s="71"/>
      <c r="BW213" s="71"/>
      <c r="BX213" s="71"/>
      <c r="BY213" s="71"/>
      <c r="BZ213" s="71"/>
    </row>
    <row r="214" spans="1:78" ht="15.95" customHeight="1">
      <c r="A214" s="71"/>
      <c r="B214" s="71"/>
      <c r="C214" s="212"/>
      <c r="D214" s="213"/>
      <c r="E214" s="213"/>
      <c r="F214" s="213"/>
      <c r="G214" s="214"/>
      <c r="H214" s="191" t="s">
        <v>74</v>
      </c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  <c r="S214" s="193">
        <f>M31+M72+M124+M152+M182+M204</f>
        <v>12</v>
      </c>
      <c r="T214" s="193"/>
      <c r="U214" s="194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  <c r="AW214" s="71"/>
      <c r="AX214" s="71"/>
      <c r="AY214" s="71"/>
      <c r="AZ214" s="71"/>
      <c r="BA214" s="71"/>
      <c r="BB214" s="71"/>
      <c r="BC214" s="71"/>
      <c r="BD214" s="71"/>
      <c r="BE214" s="71"/>
      <c r="BF214" s="71"/>
      <c r="BG214" s="71"/>
      <c r="BH214" s="71"/>
      <c r="BI214" s="71"/>
      <c r="BJ214" s="71"/>
      <c r="BK214" s="71"/>
      <c r="BL214" s="71"/>
      <c r="BM214" s="71"/>
      <c r="BN214" s="71"/>
      <c r="BO214" s="71"/>
      <c r="BP214" s="71"/>
      <c r="BQ214" s="71"/>
      <c r="BR214" s="71"/>
      <c r="BS214" s="71"/>
      <c r="BT214" s="71"/>
      <c r="BU214" s="71"/>
      <c r="BV214" s="71"/>
      <c r="BW214" s="71"/>
      <c r="BX214" s="71"/>
      <c r="BY214" s="71"/>
      <c r="BZ214" s="71"/>
    </row>
    <row r="215" spans="1:78" ht="21.95" customHeight="1">
      <c r="A215" s="11"/>
      <c r="B215" s="11"/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  <c r="O215" s="270"/>
      <c r="P215" s="270"/>
      <c r="Q215" s="270"/>
      <c r="R215" s="270"/>
      <c r="S215" s="270"/>
      <c r="T215" s="270"/>
      <c r="U215" s="270"/>
      <c r="V215" s="270"/>
      <c r="W215" s="270"/>
      <c r="X215" s="270"/>
      <c r="Y215" s="270"/>
      <c r="Z215" s="270"/>
      <c r="AA215" s="270"/>
      <c r="AB215" s="270"/>
      <c r="AC215" s="270"/>
      <c r="AD215" s="270"/>
      <c r="AE215" s="270"/>
      <c r="AF215" s="270"/>
      <c r="AG215" s="270"/>
      <c r="AH215" s="270"/>
      <c r="AI215" s="270"/>
      <c r="AJ215" s="270"/>
      <c r="AK215" s="270"/>
      <c r="AL215" s="270"/>
      <c r="AM215" s="270"/>
      <c r="AN215" s="270"/>
      <c r="AO215" s="270"/>
      <c r="AP215" s="270"/>
      <c r="AQ215" s="270"/>
      <c r="AR215" s="270"/>
      <c r="AS215" s="270"/>
      <c r="AT215" s="270"/>
      <c r="AU215" s="270"/>
      <c r="AV215" s="270"/>
      <c r="AW215" s="270"/>
      <c r="AX215" s="270"/>
      <c r="AY215" s="270"/>
      <c r="AZ215" s="270"/>
      <c r="BA215" s="270"/>
      <c r="BB215" s="270"/>
      <c r="BC215" s="270"/>
      <c r="BD215" s="270"/>
      <c r="BE215" s="270"/>
      <c r="BF215" s="270"/>
      <c r="BG215" s="270"/>
      <c r="BH215" s="270"/>
      <c r="BI215" s="270"/>
      <c r="BJ215" s="270"/>
      <c r="BK215" s="270"/>
      <c r="BL215" s="270"/>
      <c r="BM215" s="270"/>
      <c r="BN215" s="270"/>
      <c r="BO215" s="270"/>
      <c r="BP215" s="270"/>
      <c r="BQ215" s="270"/>
      <c r="BR215" s="270"/>
      <c r="BS215" s="270"/>
      <c r="BT215" s="270"/>
      <c r="BU215" s="270"/>
      <c r="BV215" s="11"/>
      <c r="BW215" s="11"/>
      <c r="BX215" s="11"/>
      <c r="BY215" s="11"/>
      <c r="BZ215" s="11"/>
    </row>
    <row r="216" spans="1:78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</row>
    <row r="217" spans="1:78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421"/>
      <c r="AY217" s="421"/>
      <c r="AZ217" s="421"/>
      <c r="BA217" s="421"/>
      <c r="BB217" s="421"/>
      <c r="BC217" s="421"/>
      <c r="BD217" s="421"/>
      <c r="BE217" s="421"/>
      <c r="BF217" s="270"/>
      <c r="BG217" s="270"/>
      <c r="BH217" s="270"/>
      <c r="BI217" s="270"/>
      <c r="BJ217" s="270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</row>
  </sheetData>
  <mergeCells count="3337">
    <mergeCell ref="AC206:AD206"/>
    <mergeCell ref="AA206:AB206"/>
    <mergeCell ref="Y206:Z206"/>
    <mergeCell ref="V206:W206"/>
    <mergeCell ref="T206:U206"/>
    <mergeCell ref="Q206:R206"/>
    <mergeCell ref="N206:P206"/>
    <mergeCell ref="K206:L206"/>
    <mergeCell ref="G206:I206"/>
    <mergeCell ref="B206:C206"/>
    <mergeCell ref="A205:BZ205"/>
    <mergeCell ref="BR206:BS206"/>
    <mergeCell ref="BP206:BQ206"/>
    <mergeCell ref="BN206:BO206"/>
    <mergeCell ref="BL206:BM206"/>
    <mergeCell ref="BI206:BK206"/>
    <mergeCell ref="BE206:BG206"/>
    <mergeCell ref="BC206:BD206"/>
    <mergeCell ref="BA206:BB206"/>
    <mergeCell ref="AY206:AZ206"/>
    <mergeCell ref="AW206:AX206"/>
    <mergeCell ref="AU206:AV206"/>
    <mergeCell ref="AS206:AT206"/>
    <mergeCell ref="AQ206:AR206"/>
    <mergeCell ref="AN206:AP206"/>
    <mergeCell ref="AK206:AL206"/>
    <mergeCell ref="AH206:AJ206"/>
    <mergeCell ref="AF206:AG206"/>
    <mergeCell ref="AS157:AT157"/>
    <mergeCell ref="AU157:AV157"/>
    <mergeCell ref="AW157:AX157"/>
    <mergeCell ref="AY157:AZ157"/>
    <mergeCell ref="BA157:BB157"/>
    <mergeCell ref="BC157:BD157"/>
    <mergeCell ref="BE157:BG157"/>
    <mergeCell ref="BI157:BK157"/>
    <mergeCell ref="BL157:BM157"/>
    <mergeCell ref="BN157:BO157"/>
    <mergeCell ref="BP157:BQ157"/>
    <mergeCell ref="BR157:BS157"/>
    <mergeCell ref="Y129:Z129"/>
    <mergeCell ref="BL129:BM129"/>
    <mergeCell ref="AA129:AB129"/>
    <mergeCell ref="BP184:BQ184"/>
    <mergeCell ref="BR184:BS184"/>
    <mergeCell ref="Y184:Z184"/>
    <mergeCell ref="AA184:AB184"/>
    <mergeCell ref="AC184:AD184"/>
    <mergeCell ref="AF184:AG184"/>
    <mergeCell ref="AH184:AJ184"/>
    <mergeCell ref="AK184:AL184"/>
    <mergeCell ref="AN184:AP184"/>
    <mergeCell ref="AQ184:AR184"/>
    <mergeCell ref="AS184:AT184"/>
    <mergeCell ref="AU184:AV184"/>
    <mergeCell ref="AW184:AX184"/>
    <mergeCell ref="AY184:AZ184"/>
    <mergeCell ref="BA184:BB184"/>
    <mergeCell ref="BC184:BD184"/>
    <mergeCell ref="BE184:BG184"/>
    <mergeCell ref="AN71:AP71"/>
    <mergeCell ref="AQ71:AR71"/>
    <mergeCell ref="AH71:AJ71"/>
    <mergeCell ref="AK71:AL71"/>
    <mergeCell ref="AH107:AJ107"/>
    <mergeCell ref="AS104:BB104"/>
    <mergeCell ref="BC104:BM104"/>
    <mergeCell ref="BN129:BO129"/>
    <mergeCell ref="BP129:BQ129"/>
    <mergeCell ref="BI70:BK70"/>
    <mergeCell ref="BI71:BK71"/>
    <mergeCell ref="AW74:AX74"/>
    <mergeCell ref="AY74:AZ74"/>
    <mergeCell ref="BA74:BB74"/>
    <mergeCell ref="BC74:BD74"/>
    <mergeCell ref="BE74:BG74"/>
    <mergeCell ref="BI74:BK74"/>
    <mergeCell ref="BL74:BM74"/>
    <mergeCell ref="BN74:BO74"/>
    <mergeCell ref="BP74:BQ74"/>
    <mergeCell ref="BQ114:BR114"/>
    <mergeCell ref="AW115:AX115"/>
    <mergeCell ref="AY115:AZ115"/>
    <mergeCell ref="AN129:AP129"/>
    <mergeCell ref="AQ129:AR129"/>
    <mergeCell ref="AS129:AT129"/>
    <mergeCell ref="AU129:AV129"/>
    <mergeCell ref="BE129:BG129"/>
    <mergeCell ref="BI129:BK129"/>
    <mergeCell ref="A73:BZ73"/>
    <mergeCell ref="B74:C74"/>
    <mergeCell ref="G74:I74"/>
    <mergeCell ref="K74:L74"/>
    <mergeCell ref="N74:P74"/>
    <mergeCell ref="Q74:R74"/>
    <mergeCell ref="T74:U74"/>
    <mergeCell ref="V74:W74"/>
    <mergeCell ref="Y74:Z74"/>
    <mergeCell ref="AA74:AB74"/>
    <mergeCell ref="AC74:AD74"/>
    <mergeCell ref="AF74:AG74"/>
    <mergeCell ref="AH74:AJ74"/>
    <mergeCell ref="AK74:AL74"/>
    <mergeCell ref="AN74:AP74"/>
    <mergeCell ref="AQ74:AR74"/>
    <mergeCell ref="AS74:AT74"/>
    <mergeCell ref="AU74:AV74"/>
    <mergeCell ref="BR129:BS129"/>
    <mergeCell ref="BR74:BS74"/>
    <mergeCell ref="G116:I116"/>
    <mergeCell ref="A123:D124"/>
    <mergeCell ref="AW114:AX114"/>
    <mergeCell ref="BQ116:BR116"/>
    <mergeCell ref="BO117:BP117"/>
    <mergeCell ref="G126:I126"/>
    <mergeCell ref="BE127:BG127"/>
    <mergeCell ref="AU126:AV126"/>
    <mergeCell ref="AN126:AP126"/>
    <mergeCell ref="BO126:BP126"/>
    <mergeCell ref="A35:BZ35"/>
    <mergeCell ref="B36:C36"/>
    <mergeCell ref="G36:I36"/>
    <mergeCell ref="Q36:R36"/>
    <mergeCell ref="Y36:Z36"/>
    <mergeCell ref="AA36:AB36"/>
    <mergeCell ref="AC36:AD36"/>
    <mergeCell ref="AF36:AG36"/>
    <mergeCell ref="AH36:AJ36"/>
    <mergeCell ref="AK36:AL36"/>
    <mergeCell ref="AN36:AP36"/>
    <mergeCell ref="AQ36:AR36"/>
    <mergeCell ref="AS36:AT36"/>
    <mergeCell ref="AU36:AV36"/>
    <mergeCell ref="AW36:AX36"/>
    <mergeCell ref="AY36:AZ36"/>
    <mergeCell ref="BA36:BB36"/>
    <mergeCell ref="BC36:BD36"/>
    <mergeCell ref="BE36:BG36"/>
    <mergeCell ref="BI36:BK36"/>
    <mergeCell ref="BL36:BM36"/>
    <mergeCell ref="K36:L36"/>
    <mergeCell ref="N36:P36"/>
    <mergeCell ref="T36:U36"/>
    <mergeCell ref="V36:W36"/>
    <mergeCell ref="BP36:BQ36"/>
    <mergeCell ref="BR36:BS36"/>
    <mergeCell ref="BN36:BO36"/>
    <mergeCell ref="AF70:AG70"/>
    <mergeCell ref="BU139:BU140"/>
    <mergeCell ref="BV139:BV140"/>
    <mergeCell ref="BW139:BW140"/>
    <mergeCell ref="BX139:BX140"/>
    <mergeCell ref="BY139:BY140"/>
    <mergeCell ref="BZ139:BZ140"/>
    <mergeCell ref="Q139:R140"/>
    <mergeCell ref="S139:T140"/>
    <mergeCell ref="U139:V140"/>
    <mergeCell ref="W139:W140"/>
    <mergeCell ref="X139:X140"/>
    <mergeCell ref="Y139:Z140"/>
    <mergeCell ref="AA139:AB140"/>
    <mergeCell ref="AC139:AD140"/>
    <mergeCell ref="AE139:AE140"/>
    <mergeCell ref="AF139:AG140"/>
    <mergeCell ref="AF122:AG122"/>
    <mergeCell ref="AC119:AD119"/>
    <mergeCell ref="AF119:AG119"/>
    <mergeCell ref="AC117:AD117"/>
    <mergeCell ref="AK122:AL122"/>
    <mergeCell ref="AN122:AP122"/>
    <mergeCell ref="AC121:AD121"/>
    <mergeCell ref="AC116:AD116"/>
    <mergeCell ref="Q134:R134"/>
    <mergeCell ref="AH114:AJ114"/>
    <mergeCell ref="AU114:AV114"/>
    <mergeCell ref="AQ115:AR115"/>
    <mergeCell ref="AW129:AX129"/>
    <mergeCell ref="AY129:AZ129"/>
    <mergeCell ref="BA129:BB129"/>
    <mergeCell ref="U45:V45"/>
    <mergeCell ref="Y45:Z45"/>
    <mergeCell ref="BC64:BD64"/>
    <mergeCell ref="BE64:BG64"/>
    <mergeCell ref="BL62:BM62"/>
    <mergeCell ref="BO62:BP62"/>
    <mergeCell ref="AU62:AV62"/>
    <mergeCell ref="BQ45:BR45"/>
    <mergeCell ref="BS45:BT45"/>
    <mergeCell ref="BE116:BG117"/>
    <mergeCell ref="BO120:BP120"/>
    <mergeCell ref="AY45:AZ45"/>
    <mergeCell ref="BA45:BB45"/>
    <mergeCell ref="B139:C140"/>
    <mergeCell ref="D139:D140"/>
    <mergeCell ref="G139:I140"/>
    <mergeCell ref="L139:L140"/>
    <mergeCell ref="AH139:AJ140"/>
    <mergeCell ref="AK139:AL140"/>
    <mergeCell ref="AM139:AM140"/>
    <mergeCell ref="AN139:AP140"/>
    <mergeCell ref="AQ139:AR140"/>
    <mergeCell ref="AS139:AT140"/>
    <mergeCell ref="AU139:AV140"/>
    <mergeCell ref="AW139:AX140"/>
    <mergeCell ref="G45:I45"/>
    <mergeCell ref="J45:K45"/>
    <mergeCell ref="P116:P117"/>
    <mergeCell ref="U117:V117"/>
    <mergeCell ref="AQ69:AR69"/>
    <mergeCell ref="BI69:BK69"/>
    <mergeCell ref="U70:V70"/>
    <mergeCell ref="AW45:AX45"/>
    <mergeCell ref="AQ64:AR64"/>
    <mergeCell ref="AS64:AT64"/>
    <mergeCell ref="AU64:AV64"/>
    <mergeCell ref="AW64:AX64"/>
    <mergeCell ref="BF173:BG173"/>
    <mergeCell ref="BI173:BK173"/>
    <mergeCell ref="BL173:BM173"/>
    <mergeCell ref="BE146:BG146"/>
    <mergeCell ref="BI146:BK146"/>
    <mergeCell ref="BQ141:BR141"/>
    <mergeCell ref="AW111:AX111"/>
    <mergeCell ref="AY111:AZ111"/>
    <mergeCell ref="BA111:BB111"/>
    <mergeCell ref="BS148:BT148"/>
    <mergeCell ref="AW141:AX141"/>
    <mergeCell ref="AY141:AZ141"/>
    <mergeCell ref="BA141:BB141"/>
    <mergeCell ref="BC141:BD141"/>
    <mergeCell ref="BQ136:BR136"/>
    <mergeCell ref="BL137:BM137"/>
    <mergeCell ref="BQ139:BR140"/>
    <mergeCell ref="BS139:BT140"/>
    <mergeCell ref="BE172:BG172"/>
    <mergeCell ref="AY168:AZ168"/>
    <mergeCell ref="BA168:BB168"/>
    <mergeCell ref="BQ146:BR146"/>
    <mergeCell ref="BO172:BP172"/>
    <mergeCell ref="BL150:BM150"/>
    <mergeCell ref="BS146:BT146"/>
    <mergeCell ref="BL147:BM148"/>
    <mergeCell ref="BC129:BD129"/>
    <mergeCell ref="AN154:AP154"/>
    <mergeCell ref="AQ154:AR154"/>
    <mergeCell ref="AS154:AT154"/>
    <mergeCell ref="AW171:AX171"/>
    <mergeCell ref="BA167:BB167"/>
    <mergeCell ref="BC167:BD167"/>
    <mergeCell ref="BE167:BG167"/>
    <mergeCell ref="BI167:BK167"/>
    <mergeCell ref="BE168:BG168"/>
    <mergeCell ref="Y151:Z151"/>
    <mergeCell ref="AQ150:AR150"/>
    <mergeCell ref="AY150:AZ150"/>
    <mergeCell ref="AY151:AZ151"/>
    <mergeCell ref="BE151:BG151"/>
    <mergeCell ref="AH154:AJ154"/>
    <mergeCell ref="M152:P152"/>
    <mergeCell ref="AW154:AX154"/>
    <mergeCell ref="AY154:AZ154"/>
    <mergeCell ref="BA154:BB154"/>
    <mergeCell ref="M155:O155"/>
    <mergeCell ref="Q155:R155"/>
    <mergeCell ref="Q157:R157"/>
    <mergeCell ref="T157:U157"/>
    <mergeCell ref="V157:W157"/>
    <mergeCell ref="Y157:Z157"/>
    <mergeCell ref="AA157:AB157"/>
    <mergeCell ref="AC157:AD157"/>
    <mergeCell ref="AF157:AG157"/>
    <mergeCell ref="AH157:AJ157"/>
    <mergeCell ref="AK157:AL157"/>
    <mergeCell ref="AN157:AP157"/>
    <mergeCell ref="AQ157:AR157"/>
    <mergeCell ref="BA144:BB144"/>
    <mergeCell ref="AY148:AZ148"/>
    <mergeCell ref="BC147:BD148"/>
    <mergeCell ref="AY145:AZ145"/>
    <mergeCell ref="BS144:BT144"/>
    <mergeCell ref="BE144:BG144"/>
    <mergeCell ref="BC144:BD144"/>
    <mergeCell ref="AS144:AT144"/>
    <mergeCell ref="AY146:AZ146"/>
    <mergeCell ref="AC154:AD154"/>
    <mergeCell ref="AU155:AV155"/>
    <mergeCell ref="U144:V144"/>
    <mergeCell ref="Q144:R144"/>
    <mergeCell ref="S144:T144"/>
    <mergeCell ref="B144:C144"/>
    <mergeCell ref="G144:I144"/>
    <mergeCell ref="J144:K144"/>
    <mergeCell ref="M144:O144"/>
    <mergeCell ref="BS154:BT154"/>
    <mergeCell ref="AK150:AL150"/>
    <mergeCell ref="AN150:AP150"/>
    <mergeCell ref="AC151:AD151"/>
    <mergeCell ref="AF151:AG151"/>
    <mergeCell ref="AS150:AT150"/>
    <mergeCell ref="BA148:BB148"/>
    <mergeCell ref="BQ148:BR148"/>
    <mergeCell ref="BH147:BH148"/>
    <mergeCell ref="BI147:BK148"/>
    <mergeCell ref="BA146:BB146"/>
    <mergeCell ref="AA155:AB155"/>
    <mergeCell ref="AF155:AG155"/>
    <mergeCell ref="Y155:Z155"/>
    <mergeCell ref="BS147:BT147"/>
    <mergeCell ref="BS145:BT145"/>
    <mergeCell ref="Y161:AG161"/>
    <mergeCell ref="J147:K148"/>
    <mergeCell ref="L147:L148"/>
    <mergeCell ref="AK171:AL171"/>
    <mergeCell ref="AN171:AP171"/>
    <mergeCell ref="AQ171:AR171"/>
    <mergeCell ref="AS171:AT171"/>
    <mergeCell ref="Q171:R171"/>
    <mergeCell ref="S171:T171"/>
    <mergeCell ref="AC147:AD147"/>
    <mergeCell ref="AF147:AG147"/>
    <mergeCell ref="BI168:BK168"/>
    <mergeCell ref="BL168:BM168"/>
    <mergeCell ref="BI169:BK169"/>
    <mergeCell ref="AS155:AT155"/>
    <mergeCell ref="AY162:AZ162"/>
    <mergeCell ref="AW162:AX162"/>
    <mergeCell ref="AK165:AL165"/>
    <mergeCell ref="AN165:AP165"/>
    <mergeCell ref="S155:T155"/>
    <mergeCell ref="BL162:BM162"/>
    <mergeCell ref="E152:L152"/>
    <mergeCell ref="BE171:BG171"/>
    <mergeCell ref="BI171:BK171"/>
    <mergeCell ref="AF154:AG154"/>
    <mergeCell ref="A156:BZ156"/>
    <mergeCell ref="B157:C157"/>
    <mergeCell ref="G157:I157"/>
    <mergeCell ref="K157:L157"/>
    <mergeCell ref="N157:P157"/>
    <mergeCell ref="BL171:BM171"/>
    <mergeCell ref="BL155:BM155"/>
    <mergeCell ref="U171:V171"/>
    <mergeCell ref="U168:V168"/>
    <mergeCell ref="Y168:Z168"/>
    <mergeCell ref="G150:I150"/>
    <mergeCell ref="AW168:AX168"/>
    <mergeCell ref="A170:BZ170"/>
    <mergeCell ref="BO155:BP155"/>
    <mergeCell ref="BO150:BP150"/>
    <mergeCell ref="BO147:BP147"/>
    <mergeCell ref="J154:K154"/>
    <mergeCell ref="Y165:Z165"/>
    <mergeCell ref="AS162:AT162"/>
    <mergeCell ref="AK155:AL155"/>
    <mergeCell ref="AN155:AP155"/>
    <mergeCell ref="AQ155:AR155"/>
    <mergeCell ref="B154:C154"/>
    <mergeCell ref="G154:I154"/>
    <mergeCell ref="AN162:AP162"/>
    <mergeCell ref="AQ162:AR162"/>
    <mergeCell ref="S148:T148"/>
    <mergeCell ref="U148:V148"/>
    <mergeCell ref="Y148:Z148"/>
    <mergeCell ref="AS167:AT167"/>
    <mergeCell ref="B159:C162"/>
    <mergeCell ref="D159:D162"/>
    <mergeCell ref="E159:F159"/>
    <mergeCell ref="E160:E162"/>
    <mergeCell ref="F160:F162"/>
    <mergeCell ref="A151:D152"/>
    <mergeCell ref="AA154:AB154"/>
    <mergeCell ref="AF167:AG167"/>
    <mergeCell ref="BS27:BT27"/>
    <mergeCell ref="B120:C120"/>
    <mergeCell ref="G120:I120"/>
    <mergeCell ref="Q120:R120"/>
    <mergeCell ref="S120:T120"/>
    <mergeCell ref="U120:V120"/>
    <mergeCell ref="Y120:Z120"/>
    <mergeCell ref="AA120:AB120"/>
    <mergeCell ref="AC120:AD120"/>
    <mergeCell ref="AF120:AG120"/>
    <mergeCell ref="AH120:AJ120"/>
    <mergeCell ref="AK120:AL120"/>
    <mergeCell ref="AN120:AP120"/>
    <mergeCell ref="AQ120:AR120"/>
    <mergeCell ref="AS120:AT120"/>
    <mergeCell ref="AU120:AV120"/>
    <mergeCell ref="AW120:AX120"/>
    <mergeCell ref="AY120:AZ120"/>
    <mergeCell ref="BA120:BB120"/>
    <mergeCell ref="L116:L117"/>
    <mergeCell ref="M116:O117"/>
    <mergeCell ref="AF27:AG27"/>
    <mergeCell ref="D120:D121"/>
    <mergeCell ref="BQ51:BR51"/>
    <mergeCell ref="BS51:BT51"/>
    <mergeCell ref="AY143:AZ143"/>
    <mergeCell ref="BQ144:BR144"/>
    <mergeCell ref="AW147:AX147"/>
    <mergeCell ref="AW148:AX148"/>
    <mergeCell ref="BQ147:BR147"/>
    <mergeCell ref="BO145:BP145"/>
    <mergeCell ref="BS117:BT117"/>
    <mergeCell ref="A199:A200"/>
    <mergeCell ref="D199:D200"/>
    <mergeCell ref="E199:E200"/>
    <mergeCell ref="F199:F200"/>
    <mergeCell ref="J199:K200"/>
    <mergeCell ref="M199:O200"/>
    <mergeCell ref="P199:P200"/>
    <mergeCell ref="AC196:AD196"/>
    <mergeCell ref="A195:A196"/>
    <mergeCell ref="D195:D196"/>
    <mergeCell ref="E195:E196"/>
    <mergeCell ref="F195:F196"/>
    <mergeCell ref="M195:O196"/>
    <mergeCell ref="P195:P196"/>
    <mergeCell ref="A197:A198"/>
    <mergeCell ref="J192:K192"/>
    <mergeCell ref="M192:O192"/>
    <mergeCell ref="J195:J196"/>
    <mergeCell ref="B197:C198"/>
    <mergeCell ref="G197:I198"/>
    <mergeCell ref="Q197:R198"/>
    <mergeCell ref="AA196:AB196"/>
    <mergeCell ref="Q195:R195"/>
    <mergeCell ref="S195:T195"/>
    <mergeCell ref="U195:V195"/>
    <mergeCell ref="A159:A162"/>
    <mergeCell ref="Q154:R154"/>
    <mergeCell ref="AH151:AJ151"/>
    <mergeCell ref="U154:V154"/>
    <mergeCell ref="Y154:Z154"/>
    <mergeCell ref="AC167:AD167"/>
    <mergeCell ref="B196:C196"/>
    <mergeCell ref="Q194:R194"/>
    <mergeCell ref="S194:T194"/>
    <mergeCell ref="A193:BZ193"/>
    <mergeCell ref="A180:D180"/>
    <mergeCell ref="AA181:AB181"/>
    <mergeCell ref="G196:I196"/>
    <mergeCell ref="U196:V196"/>
    <mergeCell ref="S197:T198"/>
    <mergeCell ref="AA197:AB198"/>
    <mergeCell ref="B195:C195"/>
    <mergeCell ref="G195:I195"/>
    <mergeCell ref="AK196:AL196"/>
    <mergeCell ref="AN196:AP196"/>
    <mergeCell ref="A192:D192"/>
    <mergeCell ref="AQ181:AR181"/>
    <mergeCell ref="AS181:AT181"/>
    <mergeCell ref="AW191:AX191"/>
    <mergeCell ref="G194:I194"/>
    <mergeCell ref="J194:K194"/>
    <mergeCell ref="BC195:BD196"/>
    <mergeCell ref="BE195:BG196"/>
    <mergeCell ref="U192:V192"/>
    <mergeCell ref="AQ194:AR194"/>
    <mergeCell ref="Y194:Z194"/>
    <mergeCell ref="AA194:AB194"/>
    <mergeCell ref="AF196:AG196"/>
    <mergeCell ref="Q196:R196"/>
    <mergeCell ref="S196:T196"/>
    <mergeCell ref="V184:W184"/>
    <mergeCell ref="BI184:BK184"/>
    <mergeCell ref="Y173:Z173"/>
    <mergeCell ref="J172:K172"/>
    <mergeCell ref="G175:I175"/>
    <mergeCell ref="Q181:R181"/>
    <mergeCell ref="S181:T181"/>
    <mergeCell ref="U181:V181"/>
    <mergeCell ref="G181:I181"/>
    <mergeCell ref="J181:K181"/>
    <mergeCell ref="M181:O181"/>
    <mergeCell ref="U180:V180"/>
    <mergeCell ref="M189:O189"/>
    <mergeCell ref="Q189:R189"/>
    <mergeCell ref="A181:D182"/>
    <mergeCell ref="J180:K180"/>
    <mergeCell ref="M180:O180"/>
    <mergeCell ref="AF180:AG180"/>
    <mergeCell ref="Y181:Z181"/>
    <mergeCell ref="E182:L182"/>
    <mergeCell ref="P174:P175"/>
    <mergeCell ref="Q172:R172"/>
    <mergeCell ref="S172:T172"/>
    <mergeCell ref="Q179:R179"/>
    <mergeCell ref="A176:A177"/>
    <mergeCell ref="D176:D177"/>
    <mergeCell ref="E176:E177"/>
    <mergeCell ref="U189:V189"/>
    <mergeCell ref="Y189:Z189"/>
    <mergeCell ref="M176:O177"/>
    <mergeCell ref="P176:P177"/>
    <mergeCell ref="M182:P182"/>
    <mergeCell ref="BS171:BT171"/>
    <mergeCell ref="BS172:BT172"/>
    <mergeCell ref="S179:T179"/>
    <mergeCell ref="B179:C179"/>
    <mergeCell ref="G179:I179"/>
    <mergeCell ref="B178:C178"/>
    <mergeCell ref="BC172:BD172"/>
    <mergeCell ref="AA169:AB169"/>
    <mergeCell ref="M173:O173"/>
    <mergeCell ref="AA173:AB173"/>
    <mergeCell ref="G178:I178"/>
    <mergeCell ref="Q178:R178"/>
    <mergeCell ref="AA178:AB178"/>
    <mergeCell ref="AC178:AD178"/>
    <mergeCell ref="AF178:AG178"/>
    <mergeCell ref="AH178:AJ178"/>
    <mergeCell ref="AK178:AL178"/>
    <mergeCell ref="AN178:AP178"/>
    <mergeCell ref="S178:T178"/>
    <mergeCell ref="U178:V178"/>
    <mergeCell ref="Y178:Z178"/>
    <mergeCell ref="D178:D179"/>
    <mergeCell ref="E178:E179"/>
    <mergeCell ref="Y179:Z179"/>
    <mergeCell ref="AW173:AX173"/>
    <mergeCell ref="AY169:AZ169"/>
    <mergeCell ref="L178:L179"/>
    <mergeCell ref="M178:O179"/>
    <mergeCell ref="U172:V172"/>
    <mergeCell ref="Y172:Z172"/>
    <mergeCell ref="AA172:AB172"/>
    <mergeCell ref="AS175:AT175"/>
    <mergeCell ref="BC173:BD173"/>
    <mergeCell ref="AW179:AX179"/>
    <mergeCell ref="AU179:AV179"/>
    <mergeCell ref="AW178:AX178"/>
    <mergeCell ref="AF172:AG172"/>
    <mergeCell ref="AH172:AJ172"/>
    <mergeCell ref="AN172:AP172"/>
    <mergeCell ref="AH173:AJ173"/>
    <mergeCell ref="AK173:AL173"/>
    <mergeCell ref="AS169:AT169"/>
    <mergeCell ref="AU169:AV169"/>
    <mergeCell ref="AY172:AZ172"/>
    <mergeCell ref="BA180:BB180"/>
    <mergeCell ref="AY178:AZ178"/>
    <mergeCell ref="BA178:BB178"/>
    <mergeCell ref="AS172:AT172"/>
    <mergeCell ref="BA171:BB171"/>
    <mergeCell ref="BC171:BD171"/>
    <mergeCell ref="BA174:BB174"/>
    <mergeCell ref="AU171:AV171"/>
    <mergeCell ref="AY174:AZ174"/>
    <mergeCell ref="AH174:AJ174"/>
    <mergeCell ref="AY175:AZ175"/>
    <mergeCell ref="BA175:BB175"/>
    <mergeCell ref="AN175:AP175"/>
    <mergeCell ref="AK180:AL180"/>
    <mergeCell ref="AN180:AP180"/>
    <mergeCell ref="AQ180:AR180"/>
    <mergeCell ref="AS180:AT180"/>
    <mergeCell ref="AH180:AJ180"/>
    <mergeCell ref="BC176:BD177"/>
    <mergeCell ref="B164:C164"/>
    <mergeCell ref="G164:I164"/>
    <mergeCell ref="J164:K164"/>
    <mergeCell ref="M164:O164"/>
    <mergeCell ref="Q164:R164"/>
    <mergeCell ref="AF168:AG168"/>
    <mergeCell ref="AH168:AJ168"/>
    <mergeCell ref="Y171:Z171"/>
    <mergeCell ref="AA171:AB171"/>
    <mergeCell ref="AC171:AD171"/>
    <mergeCell ref="AF171:AG171"/>
    <mergeCell ref="AH171:AJ171"/>
    <mergeCell ref="U169:V169"/>
    <mergeCell ref="A174:A175"/>
    <mergeCell ref="AQ175:AR175"/>
    <mergeCell ref="AK167:AL167"/>
    <mergeCell ref="AN167:AP167"/>
    <mergeCell ref="AQ167:AR167"/>
    <mergeCell ref="Q168:R168"/>
    <mergeCell ref="S168:T168"/>
    <mergeCell ref="AQ168:AR168"/>
    <mergeCell ref="J167:K167"/>
    <mergeCell ref="M167:O167"/>
    <mergeCell ref="B174:C174"/>
    <mergeCell ref="G174:I174"/>
    <mergeCell ref="E174:E175"/>
    <mergeCell ref="F174:F175"/>
    <mergeCell ref="J174:K175"/>
    <mergeCell ref="AF175:AG175"/>
    <mergeCell ref="U175:V175"/>
    <mergeCell ref="Y175:Z175"/>
    <mergeCell ref="AO173:AP173"/>
    <mergeCell ref="AH161:AR161"/>
    <mergeCell ref="F176:F177"/>
    <mergeCell ref="J150:K150"/>
    <mergeCell ref="M150:O150"/>
    <mergeCell ref="AH155:AJ155"/>
    <mergeCell ref="B173:C173"/>
    <mergeCell ref="G173:I173"/>
    <mergeCell ref="Q173:R173"/>
    <mergeCell ref="S173:T173"/>
    <mergeCell ref="U173:V173"/>
    <mergeCell ref="A178:A179"/>
    <mergeCell ref="AC155:AD155"/>
    <mergeCell ref="AK169:AL169"/>
    <mergeCell ref="AA179:AB179"/>
    <mergeCell ref="U179:V179"/>
    <mergeCell ref="AC179:AD179"/>
    <mergeCell ref="AH179:AJ179"/>
    <mergeCell ref="AK179:AL179"/>
    <mergeCell ref="F178:F179"/>
    <mergeCell ref="J178:K179"/>
    <mergeCell ref="AN179:AP179"/>
    <mergeCell ref="AK174:AL174"/>
    <mergeCell ref="AH175:AJ175"/>
    <mergeCell ref="AF169:AG169"/>
    <mergeCell ref="AH169:AJ169"/>
    <mergeCell ref="B171:C171"/>
    <mergeCell ref="G171:I171"/>
    <mergeCell ref="AA175:AB175"/>
    <mergeCell ref="AC175:AD175"/>
    <mergeCell ref="B175:C175"/>
    <mergeCell ref="U174:V174"/>
    <mergeCell ref="AK151:AL151"/>
    <mergeCell ref="B191:C191"/>
    <mergeCell ref="G191:I191"/>
    <mergeCell ref="J191:K191"/>
    <mergeCell ref="M191:O191"/>
    <mergeCell ref="AS189:AT189"/>
    <mergeCell ref="J189:K189"/>
    <mergeCell ref="BO195:BP195"/>
    <mergeCell ref="AQ192:AR192"/>
    <mergeCell ref="AH195:AJ195"/>
    <mergeCell ref="AK195:AL195"/>
    <mergeCell ref="AN195:AP195"/>
    <mergeCell ref="AF195:AG195"/>
    <mergeCell ref="D186:D189"/>
    <mergeCell ref="E186:F186"/>
    <mergeCell ref="E187:E189"/>
    <mergeCell ref="F187:F189"/>
    <mergeCell ref="BL195:BM196"/>
    <mergeCell ref="AY194:AZ194"/>
    <mergeCell ref="AW195:AX195"/>
    <mergeCell ref="AY195:AZ195"/>
    <mergeCell ref="Q192:R192"/>
    <mergeCell ref="S192:T192"/>
    <mergeCell ref="BC194:BD194"/>
    <mergeCell ref="AA192:AB192"/>
    <mergeCell ref="AC192:AD192"/>
    <mergeCell ref="AF192:AG192"/>
    <mergeCell ref="AH192:AJ192"/>
    <mergeCell ref="AK192:AL192"/>
    <mergeCell ref="AN192:AP192"/>
    <mergeCell ref="M194:O194"/>
    <mergeCell ref="B194:C194"/>
    <mergeCell ref="U194:V194"/>
    <mergeCell ref="B27:C27"/>
    <mergeCell ref="G27:I27"/>
    <mergeCell ref="B146:C146"/>
    <mergeCell ref="G146:I146"/>
    <mergeCell ref="J146:K146"/>
    <mergeCell ref="M146:O146"/>
    <mergeCell ref="B145:C145"/>
    <mergeCell ref="A108:D108"/>
    <mergeCell ref="E139:E140"/>
    <mergeCell ref="F139:F140"/>
    <mergeCell ref="J139:K140"/>
    <mergeCell ref="M139:O140"/>
    <mergeCell ref="P139:P140"/>
    <mergeCell ref="S116:T116"/>
    <mergeCell ref="U116:V116"/>
    <mergeCell ref="Y116:Z116"/>
    <mergeCell ref="AA116:AB116"/>
    <mergeCell ref="D114:D115"/>
    <mergeCell ref="E114:E115"/>
    <mergeCell ref="P114:P115"/>
    <mergeCell ref="A139:A140"/>
    <mergeCell ref="A116:A117"/>
    <mergeCell ref="Q51:R51"/>
    <mergeCell ref="S51:T51"/>
    <mergeCell ref="M141:O141"/>
    <mergeCell ref="G51:I51"/>
    <mergeCell ref="J51:K51"/>
    <mergeCell ref="M51:O51"/>
    <mergeCell ref="J137:K137"/>
    <mergeCell ref="M45:O45"/>
    <mergeCell ref="Q45:R45"/>
    <mergeCell ref="S45:T45"/>
    <mergeCell ref="BA172:BB172"/>
    <mergeCell ref="F120:F121"/>
    <mergeCell ref="L120:L121"/>
    <mergeCell ref="M120:O121"/>
    <mergeCell ref="P120:P121"/>
    <mergeCell ref="AQ127:AR127"/>
    <mergeCell ref="AN136:AP136"/>
    <mergeCell ref="A155:D155"/>
    <mergeCell ref="J171:K171"/>
    <mergeCell ref="M171:O171"/>
    <mergeCell ref="A147:A148"/>
    <mergeCell ref="B147:C147"/>
    <mergeCell ref="D147:D148"/>
    <mergeCell ref="E147:E148"/>
    <mergeCell ref="F147:F148"/>
    <mergeCell ref="G147:I147"/>
    <mergeCell ref="Q147:R147"/>
    <mergeCell ref="S147:T147"/>
    <mergeCell ref="U147:V147"/>
    <mergeCell ref="J122:K122"/>
    <mergeCell ref="M122:O122"/>
    <mergeCell ref="Q122:R122"/>
    <mergeCell ref="Q143:R143"/>
    <mergeCell ref="B121:C121"/>
    <mergeCell ref="J143:K143"/>
    <mergeCell ref="AQ141:AR141"/>
    <mergeCell ref="AS141:AT141"/>
    <mergeCell ref="M124:P124"/>
    <mergeCell ref="B131:C134"/>
    <mergeCell ref="AK144:AL144"/>
    <mergeCell ref="AN144:AP144"/>
    <mergeCell ref="AU144:AV144"/>
    <mergeCell ref="D131:D134"/>
    <mergeCell ref="G114:I114"/>
    <mergeCell ref="J114:K114"/>
    <mergeCell ref="Q114:R114"/>
    <mergeCell ref="AA115:AB115"/>
    <mergeCell ref="Q126:R126"/>
    <mergeCell ref="S126:T126"/>
    <mergeCell ref="F132:F134"/>
    <mergeCell ref="E120:E121"/>
    <mergeCell ref="A122:D122"/>
    <mergeCell ref="G122:I122"/>
    <mergeCell ref="D116:D117"/>
    <mergeCell ref="E116:E117"/>
    <mergeCell ref="B117:C117"/>
    <mergeCell ref="B116:C116"/>
    <mergeCell ref="J117:K117"/>
    <mergeCell ref="Q117:R117"/>
    <mergeCell ref="S117:T117"/>
    <mergeCell ref="E131:F131"/>
    <mergeCell ref="U121:V121"/>
    <mergeCell ref="G117:I117"/>
    <mergeCell ref="F116:F117"/>
    <mergeCell ref="AA117:AB117"/>
    <mergeCell ref="F114:F115"/>
    <mergeCell ref="L114:L115"/>
    <mergeCell ref="J116:K116"/>
    <mergeCell ref="Q116:R116"/>
    <mergeCell ref="A114:A115"/>
    <mergeCell ref="Y115:Z115"/>
    <mergeCell ref="U115:V115"/>
    <mergeCell ref="G131:BZ131"/>
    <mergeCell ref="BS116:BT116"/>
    <mergeCell ref="AF141:AG141"/>
    <mergeCell ref="AH141:AJ141"/>
    <mergeCell ref="U27:V27"/>
    <mergeCell ref="Y27:Z27"/>
    <mergeCell ref="AA27:AB27"/>
    <mergeCell ref="G132:BM132"/>
    <mergeCell ref="M114:O115"/>
    <mergeCell ref="S114:T114"/>
    <mergeCell ref="U114:V114"/>
    <mergeCell ref="Y114:Z114"/>
    <mergeCell ref="S143:T143"/>
    <mergeCell ref="AQ143:AR143"/>
    <mergeCell ref="U143:V143"/>
    <mergeCell ref="AY117:AZ117"/>
    <mergeCell ref="AU117:AV117"/>
    <mergeCell ref="BI116:BK117"/>
    <mergeCell ref="AA114:AB114"/>
    <mergeCell ref="AC114:AD114"/>
    <mergeCell ref="AC118:AD118"/>
    <mergeCell ref="AN114:AP114"/>
    <mergeCell ref="BC116:BD117"/>
    <mergeCell ref="J141:K141"/>
    <mergeCell ref="Y137:Z137"/>
    <mergeCell ref="Q141:R141"/>
    <mergeCell ref="S141:T141"/>
    <mergeCell ref="U141:V141"/>
    <mergeCell ref="Y141:Z141"/>
    <mergeCell ref="U136:V136"/>
    <mergeCell ref="BC45:BD45"/>
    <mergeCell ref="AK51:AL51"/>
    <mergeCell ref="AN51:AP51"/>
    <mergeCell ref="BE141:BG141"/>
    <mergeCell ref="BN139:BN140"/>
    <mergeCell ref="BO139:BP140"/>
    <mergeCell ref="BI144:BK144"/>
    <mergeCell ref="BE136:BG136"/>
    <mergeCell ref="BI136:BK136"/>
    <mergeCell ref="AA144:AB144"/>
    <mergeCell ref="AF144:AG144"/>
    <mergeCell ref="AA126:AB126"/>
    <mergeCell ref="AA123:AB123"/>
    <mergeCell ref="AK141:AL141"/>
    <mergeCell ref="AN141:AP141"/>
    <mergeCell ref="AH127:AJ127"/>
    <mergeCell ref="AA127:AB127"/>
    <mergeCell ref="AH126:AJ126"/>
    <mergeCell ref="AN143:AP143"/>
    <mergeCell ref="AU143:AV143"/>
    <mergeCell ref="AK126:AL126"/>
    <mergeCell ref="AH137:AJ137"/>
    <mergeCell ref="AC123:AD123"/>
    <mergeCell ref="AK143:AL143"/>
    <mergeCell ref="BA136:BB136"/>
    <mergeCell ref="AC143:AD143"/>
    <mergeCell ref="BI141:BK141"/>
    <mergeCell ref="BL141:BM141"/>
    <mergeCell ref="AA136:AB136"/>
    <mergeCell ref="AF137:AG137"/>
    <mergeCell ref="AK136:AL136"/>
    <mergeCell ref="AW127:AX127"/>
    <mergeCell ref="AY127:AZ127"/>
    <mergeCell ref="BA127:BB127"/>
    <mergeCell ref="AF123:AG123"/>
    <mergeCell ref="AH123:AJ123"/>
    <mergeCell ref="A141:D141"/>
    <mergeCell ref="G141:I141"/>
    <mergeCell ref="BS141:BT141"/>
    <mergeCell ref="BQ143:BR143"/>
    <mergeCell ref="Y126:Z126"/>
    <mergeCell ref="S136:T136"/>
    <mergeCell ref="M143:O143"/>
    <mergeCell ref="G133:P133"/>
    <mergeCell ref="Q133:X133"/>
    <mergeCell ref="AA143:AB143"/>
    <mergeCell ref="Y121:Z121"/>
    <mergeCell ref="AA121:AB121"/>
    <mergeCell ref="Y117:Z117"/>
    <mergeCell ref="AF127:AG127"/>
    <mergeCell ref="AS136:AT136"/>
    <mergeCell ref="U126:V126"/>
    <mergeCell ref="U127:V127"/>
    <mergeCell ref="Y127:Z127"/>
    <mergeCell ref="AA137:AB137"/>
    <mergeCell ref="BA134:BB134"/>
    <mergeCell ref="BE126:BG126"/>
    <mergeCell ref="BA143:BB143"/>
    <mergeCell ref="BO141:BP141"/>
    <mergeCell ref="AU141:AV141"/>
    <mergeCell ref="A128:BZ128"/>
    <mergeCell ref="B129:C129"/>
    <mergeCell ref="G129:I129"/>
    <mergeCell ref="K129:L129"/>
    <mergeCell ref="N129:P129"/>
    <mergeCell ref="Q129:R129"/>
    <mergeCell ref="Y143:Z143"/>
    <mergeCell ref="AN127:AP127"/>
    <mergeCell ref="AF116:AG116"/>
    <mergeCell ref="AH117:AJ117"/>
    <mergeCell ref="AH116:AJ116"/>
    <mergeCell ref="AK116:AL116"/>
    <mergeCell ref="T129:U129"/>
    <mergeCell ref="V129:W129"/>
    <mergeCell ref="AY134:AZ134"/>
    <mergeCell ref="AY116:AZ116"/>
    <mergeCell ref="AF117:AG117"/>
    <mergeCell ref="AK114:AL114"/>
    <mergeCell ref="AN123:AP123"/>
    <mergeCell ref="AA119:AB119"/>
    <mergeCell ref="S127:T127"/>
    <mergeCell ref="AC129:AD129"/>
    <mergeCell ref="AF129:AG129"/>
    <mergeCell ref="AH129:AJ129"/>
    <mergeCell ref="AK129:AL129"/>
    <mergeCell ref="S134:T134"/>
    <mergeCell ref="AF114:AG114"/>
    <mergeCell ref="AY126:AZ126"/>
    <mergeCell ref="BV161:BZ161"/>
    <mergeCell ref="J155:K155"/>
    <mergeCell ref="BS151:BT151"/>
    <mergeCell ref="AC162:AD162"/>
    <mergeCell ref="AF162:AG162"/>
    <mergeCell ref="Y145:Z145"/>
    <mergeCell ref="BO169:BP169"/>
    <mergeCell ref="U155:V155"/>
    <mergeCell ref="AY149:AZ149"/>
    <mergeCell ref="BA149:BB149"/>
    <mergeCell ref="BO154:BP154"/>
    <mergeCell ref="AY171:AZ171"/>
    <mergeCell ref="BQ171:BR171"/>
    <mergeCell ref="BO119:BP119"/>
    <mergeCell ref="BO143:BP143"/>
    <mergeCell ref="BQ169:BR169"/>
    <mergeCell ref="AU168:AV168"/>
    <mergeCell ref="AN168:AP168"/>
    <mergeCell ref="AY167:AZ167"/>
    <mergeCell ref="AH162:AJ162"/>
    <mergeCell ref="G160:BM160"/>
    <mergeCell ref="U162:V162"/>
    <mergeCell ref="Y162:Z162"/>
    <mergeCell ref="AA162:AB162"/>
    <mergeCell ref="AS161:BB161"/>
    <mergeCell ref="BC161:BM161"/>
    <mergeCell ref="G162:I162"/>
    <mergeCell ref="J162:K162"/>
    <mergeCell ref="M162:O162"/>
    <mergeCell ref="BQ154:BR154"/>
    <mergeCell ref="BI155:BK155"/>
    <mergeCell ref="M154:O154"/>
    <mergeCell ref="BE139:BG140"/>
    <mergeCell ref="BO114:BP114"/>
    <mergeCell ref="BL119:BM119"/>
    <mergeCell ref="AU122:AV122"/>
    <mergeCell ref="AU115:AV115"/>
    <mergeCell ref="BO121:BP121"/>
    <mergeCell ref="BO122:BP122"/>
    <mergeCell ref="A138:BZ138"/>
    <mergeCell ref="AF118:AG118"/>
    <mergeCell ref="AH118:AJ118"/>
    <mergeCell ref="AC127:AD127"/>
    <mergeCell ref="A131:A134"/>
    <mergeCell ref="BA115:BB115"/>
    <mergeCell ref="AY114:AZ114"/>
    <mergeCell ref="AQ126:AR126"/>
    <mergeCell ref="AS126:AT126"/>
    <mergeCell ref="AH133:AR133"/>
    <mergeCell ref="AW126:AX126"/>
    <mergeCell ref="BS134:BT134"/>
    <mergeCell ref="BN132:BZ132"/>
    <mergeCell ref="AW122:AX122"/>
    <mergeCell ref="BL118:BM118"/>
    <mergeCell ref="BA119:BB119"/>
    <mergeCell ref="BO136:BP136"/>
    <mergeCell ref="AC136:AD136"/>
    <mergeCell ref="AF136:AG136"/>
    <mergeCell ref="S123:T123"/>
    <mergeCell ref="U123:V123"/>
    <mergeCell ref="AQ122:AR122"/>
    <mergeCell ref="AA134:AB134"/>
    <mergeCell ref="S122:T122"/>
    <mergeCell ref="Y133:AG133"/>
    <mergeCell ref="J126:K126"/>
    <mergeCell ref="M126:O126"/>
    <mergeCell ref="AQ134:AR134"/>
    <mergeCell ref="Q136:R136"/>
    <mergeCell ref="G134:I134"/>
    <mergeCell ref="J134:K134"/>
    <mergeCell ref="M134:O134"/>
    <mergeCell ref="BA126:BB126"/>
    <mergeCell ref="BC126:BD126"/>
    <mergeCell ref="BC127:BD127"/>
    <mergeCell ref="G127:I127"/>
    <mergeCell ref="J127:K127"/>
    <mergeCell ref="M127:O127"/>
    <mergeCell ref="Q127:R127"/>
    <mergeCell ref="AW144:AX144"/>
    <mergeCell ref="AY144:AZ144"/>
    <mergeCell ref="AQ137:AR137"/>
    <mergeCell ref="AS137:AT137"/>
    <mergeCell ref="AY136:AZ136"/>
    <mergeCell ref="AU136:AV136"/>
    <mergeCell ref="AQ144:AR144"/>
    <mergeCell ref="BC136:BD136"/>
    <mergeCell ref="U134:V134"/>
    <mergeCell ref="Y134:Z134"/>
    <mergeCell ref="AS127:AT127"/>
    <mergeCell ref="AU127:AV127"/>
    <mergeCell ref="AH136:AJ136"/>
    <mergeCell ref="AY137:AZ137"/>
    <mergeCell ref="U137:V137"/>
    <mergeCell ref="AH143:AJ143"/>
    <mergeCell ref="AA141:AB141"/>
    <mergeCell ref="AC141:AD141"/>
    <mergeCell ref="B136:C136"/>
    <mergeCell ref="G136:I136"/>
    <mergeCell ref="BC139:BD140"/>
    <mergeCell ref="E132:E134"/>
    <mergeCell ref="BS16:BT16"/>
    <mergeCell ref="AS16:AT16"/>
    <mergeCell ref="AU16:AV16"/>
    <mergeCell ref="BC143:BD143"/>
    <mergeCell ref="BI143:BK143"/>
    <mergeCell ref="BL143:BM143"/>
    <mergeCell ref="AQ117:AR117"/>
    <mergeCell ref="AS117:AT117"/>
    <mergeCell ref="BS143:BT143"/>
    <mergeCell ref="BE143:BG143"/>
    <mergeCell ref="BO127:BP127"/>
    <mergeCell ref="BQ127:BR127"/>
    <mergeCell ref="BS127:BT127"/>
    <mergeCell ref="A135:BZ135"/>
    <mergeCell ref="BS137:BT137"/>
    <mergeCell ref="G121:I121"/>
    <mergeCell ref="Q121:R121"/>
    <mergeCell ref="S121:T121"/>
    <mergeCell ref="BI16:BK16"/>
    <mergeCell ref="BL16:BM16"/>
    <mergeCell ref="BO16:BP16"/>
    <mergeCell ref="BQ16:BR16"/>
    <mergeCell ref="B16:C16"/>
    <mergeCell ref="G16:I16"/>
    <mergeCell ref="J16:K16"/>
    <mergeCell ref="M16:O16"/>
    <mergeCell ref="Q16:R16"/>
    <mergeCell ref="S16:T16"/>
    <mergeCell ref="U16:V16"/>
    <mergeCell ref="Y16:Z16"/>
    <mergeCell ref="AA16:AB16"/>
    <mergeCell ref="AC16:AD16"/>
    <mergeCell ref="AY16:AZ16"/>
    <mergeCell ref="BA16:BB16"/>
    <mergeCell ref="BC16:BD16"/>
    <mergeCell ref="BE16:BG16"/>
    <mergeCell ref="AH119:AJ119"/>
    <mergeCell ref="BL120:BM121"/>
    <mergeCell ref="BE118:BG119"/>
    <mergeCell ref="AX217:BE217"/>
    <mergeCell ref="BF217:BJ217"/>
    <mergeCell ref="AV211:AY211"/>
    <mergeCell ref="AZ211:BA211"/>
    <mergeCell ref="AJ211:AK211"/>
    <mergeCell ref="AL211:AN211"/>
    <mergeCell ref="AJ210:AK210"/>
    <mergeCell ref="BG209:BO209"/>
    <mergeCell ref="AY203:AZ203"/>
    <mergeCell ref="AS203:AT203"/>
    <mergeCell ref="AU203:AV203"/>
    <mergeCell ref="AW203:AX203"/>
    <mergeCell ref="AN201:AP201"/>
    <mergeCell ref="AQ201:AR201"/>
    <mergeCell ref="AS201:AT201"/>
    <mergeCell ref="AU201:AV201"/>
    <mergeCell ref="AW201:AX201"/>
    <mergeCell ref="BA201:BB201"/>
    <mergeCell ref="BC201:BD201"/>
    <mergeCell ref="BA114:BB114"/>
    <mergeCell ref="AN115:AP115"/>
    <mergeCell ref="BI178:BK179"/>
    <mergeCell ref="BL178:BM179"/>
    <mergeCell ref="AW174:AX174"/>
    <mergeCell ref="AY139:AZ140"/>
    <mergeCell ref="N212:BF212"/>
    <mergeCell ref="BG212:BU212"/>
    <mergeCell ref="N213:BF213"/>
    <mergeCell ref="BG213:BU213"/>
    <mergeCell ref="BD211:BF211"/>
    <mergeCell ref="BB211:BC211"/>
    <mergeCell ref="BG211:BI211"/>
    <mergeCell ref="BJ211:BL211"/>
    <mergeCell ref="BM211:BO211"/>
    <mergeCell ref="BP211:BQ211"/>
    <mergeCell ref="C215:BU215"/>
    <mergeCell ref="Z211:AA211"/>
    <mergeCell ref="AB211:AC211"/>
    <mergeCell ref="AD211:AF211"/>
    <mergeCell ref="AG211:AI211"/>
    <mergeCell ref="BR211:BS211"/>
    <mergeCell ref="AO211:AQ211"/>
    <mergeCell ref="AR211:AS211"/>
    <mergeCell ref="AT211:AU211"/>
    <mergeCell ref="C211:G214"/>
    <mergeCell ref="H211:J211"/>
    <mergeCell ref="H212:M212"/>
    <mergeCell ref="BP209:BU209"/>
    <mergeCell ref="AB209:AI209"/>
    <mergeCell ref="AJ209:AQ209"/>
    <mergeCell ref="AR209:AY209"/>
    <mergeCell ref="BP210:BQ210"/>
    <mergeCell ref="AB210:AC210"/>
    <mergeCell ref="AD210:AF210"/>
    <mergeCell ref="AG210:AI210"/>
    <mergeCell ref="BR210:BS210"/>
    <mergeCell ref="BT210:BU210"/>
    <mergeCell ref="BB210:BC210"/>
    <mergeCell ref="BD210:BF210"/>
    <mergeCell ref="BG210:BI210"/>
    <mergeCell ref="BJ210:BL210"/>
    <mergeCell ref="BM210:BO210"/>
    <mergeCell ref="K211:N211"/>
    <mergeCell ref="O211:Q211"/>
    <mergeCell ref="O209:U209"/>
    <mergeCell ref="V209:AA209"/>
    <mergeCell ref="Z210:AA210"/>
    <mergeCell ref="T211:U211"/>
    <mergeCell ref="V211:W211"/>
    <mergeCell ref="X211:Y211"/>
    <mergeCell ref="R211:S211"/>
    <mergeCell ref="BT211:BU211"/>
    <mergeCell ref="H209:J210"/>
    <mergeCell ref="K209:N210"/>
    <mergeCell ref="H214:R214"/>
    <mergeCell ref="H213:M213"/>
    <mergeCell ref="H208:N208"/>
    <mergeCell ref="O208:BF208"/>
    <mergeCell ref="O210:Q210"/>
    <mergeCell ref="R210:S210"/>
    <mergeCell ref="T210:U210"/>
    <mergeCell ref="V210:W210"/>
    <mergeCell ref="X210:Y210"/>
    <mergeCell ref="BG208:BU208"/>
    <mergeCell ref="BC203:BD203"/>
    <mergeCell ref="BE203:BG203"/>
    <mergeCell ref="BI203:BK203"/>
    <mergeCell ref="BL203:BM203"/>
    <mergeCell ref="BO203:BP203"/>
    <mergeCell ref="BQ203:BR203"/>
    <mergeCell ref="BS203:BT203"/>
    <mergeCell ref="BA203:BB203"/>
    <mergeCell ref="AZ209:BF209"/>
    <mergeCell ref="AL210:AN210"/>
    <mergeCell ref="AO210:AQ210"/>
    <mergeCell ref="AR210:AS210"/>
    <mergeCell ref="AT210:AU210"/>
    <mergeCell ref="AV210:AY210"/>
    <mergeCell ref="AZ210:BA210"/>
    <mergeCell ref="AK203:AL203"/>
    <mergeCell ref="AQ203:AR203"/>
    <mergeCell ref="G203:I203"/>
    <mergeCell ref="J203:K203"/>
    <mergeCell ref="M203:O203"/>
    <mergeCell ref="BS202:BT202"/>
    <mergeCell ref="BA202:BB202"/>
    <mergeCell ref="BC202:BD202"/>
    <mergeCell ref="BE202:BG202"/>
    <mergeCell ref="BI202:BK202"/>
    <mergeCell ref="BL202:BM202"/>
    <mergeCell ref="AC202:AD202"/>
    <mergeCell ref="AF202:AG202"/>
    <mergeCell ref="AN203:AP203"/>
    <mergeCell ref="AA203:AB203"/>
    <mergeCell ref="AC203:AD203"/>
    <mergeCell ref="AF203:AG203"/>
    <mergeCell ref="AH203:AJ203"/>
    <mergeCell ref="Q203:R203"/>
    <mergeCell ref="S203:T203"/>
    <mergeCell ref="U203:V203"/>
    <mergeCell ref="Y203:Z203"/>
    <mergeCell ref="Y202:Z202"/>
    <mergeCell ref="AA202:AB202"/>
    <mergeCell ref="AK202:AL202"/>
    <mergeCell ref="J201:K201"/>
    <mergeCell ref="M201:O201"/>
    <mergeCell ref="BS201:BT201"/>
    <mergeCell ref="G202:I202"/>
    <mergeCell ref="J202:K202"/>
    <mergeCell ref="M202:O202"/>
    <mergeCell ref="Q202:R202"/>
    <mergeCell ref="S202:T202"/>
    <mergeCell ref="U202:V202"/>
    <mergeCell ref="BL201:BM201"/>
    <mergeCell ref="BO202:BP202"/>
    <mergeCell ref="AC201:AD201"/>
    <mergeCell ref="BI201:BK201"/>
    <mergeCell ref="BE201:BG201"/>
    <mergeCell ref="BQ202:BR202"/>
    <mergeCell ref="AS202:AT202"/>
    <mergeCell ref="AU202:AV202"/>
    <mergeCell ref="AW202:AX202"/>
    <mergeCell ref="AY202:AZ202"/>
    <mergeCell ref="AH202:AJ202"/>
    <mergeCell ref="AK201:AL201"/>
    <mergeCell ref="G201:I201"/>
    <mergeCell ref="Q201:R201"/>
    <mergeCell ref="S201:T201"/>
    <mergeCell ref="U201:V201"/>
    <mergeCell ref="Y201:Z201"/>
    <mergeCell ref="AA201:AB201"/>
    <mergeCell ref="AY201:AZ201"/>
    <mergeCell ref="AN202:AP202"/>
    <mergeCell ref="AQ202:AR202"/>
    <mergeCell ref="BO201:BP201"/>
    <mergeCell ref="BQ201:BR201"/>
    <mergeCell ref="AF201:AG201"/>
    <mergeCell ref="AH201:AJ201"/>
    <mergeCell ref="Y191:Z191"/>
    <mergeCell ref="AK191:AL191"/>
    <mergeCell ref="AN191:AP191"/>
    <mergeCell ref="AA191:AB191"/>
    <mergeCell ref="AC191:AD191"/>
    <mergeCell ref="AF191:AG191"/>
    <mergeCell ref="AH191:AJ191"/>
    <mergeCell ref="AH196:AJ196"/>
    <mergeCell ref="AS196:AT196"/>
    <mergeCell ref="AU196:AV196"/>
    <mergeCell ref="Y196:Z196"/>
    <mergeCell ref="AC194:AD194"/>
    <mergeCell ref="AF194:AG194"/>
    <mergeCell ref="AH194:AJ194"/>
    <mergeCell ref="AS194:AT194"/>
    <mergeCell ref="AU194:AV194"/>
    <mergeCell ref="Y197:Z198"/>
    <mergeCell ref="AQ196:AR196"/>
    <mergeCell ref="AU191:AV191"/>
    <mergeCell ref="AN197:AP198"/>
    <mergeCell ref="AQ197:AR198"/>
    <mergeCell ref="AS197:AT198"/>
    <mergeCell ref="AU197:AV198"/>
    <mergeCell ref="AN199:AP200"/>
    <mergeCell ref="AQ199:AR200"/>
    <mergeCell ref="AS199:AT200"/>
    <mergeCell ref="AU199:AV200"/>
    <mergeCell ref="AC197:AD198"/>
    <mergeCell ref="AK194:AL194"/>
    <mergeCell ref="AN194:AP194"/>
    <mergeCell ref="AS188:BB188"/>
    <mergeCell ref="BC188:BM188"/>
    <mergeCell ref="G189:I189"/>
    <mergeCell ref="G187:BM187"/>
    <mergeCell ref="BN187:BZ187"/>
    <mergeCell ref="G188:P188"/>
    <mergeCell ref="Q188:X188"/>
    <mergeCell ref="AW189:AX189"/>
    <mergeCell ref="AY189:AZ189"/>
    <mergeCell ref="AQ189:AR189"/>
    <mergeCell ref="Y188:AG188"/>
    <mergeCell ref="AA189:AB189"/>
    <mergeCell ref="S189:T189"/>
    <mergeCell ref="BL189:BM189"/>
    <mergeCell ref="AS195:AT195"/>
    <mergeCell ref="AW192:AX192"/>
    <mergeCell ref="BQ194:BR194"/>
    <mergeCell ref="BE191:BG191"/>
    <mergeCell ref="AQ191:AR191"/>
    <mergeCell ref="BS194:BT194"/>
    <mergeCell ref="BA194:BB194"/>
    <mergeCell ref="BS191:BT191"/>
    <mergeCell ref="BQ191:BR191"/>
    <mergeCell ref="BA195:BB195"/>
    <mergeCell ref="BA192:BB192"/>
    <mergeCell ref="AW194:AX194"/>
    <mergeCell ref="BA191:BB191"/>
    <mergeCell ref="BI191:BK191"/>
    <mergeCell ref="U191:V191"/>
    <mergeCell ref="Y195:Z195"/>
    <mergeCell ref="AA195:AB195"/>
    <mergeCell ref="AC195:AD195"/>
    <mergeCell ref="BE181:BG181"/>
    <mergeCell ref="BI181:BK181"/>
    <mergeCell ref="BL181:BM181"/>
    <mergeCell ref="BO181:BP181"/>
    <mergeCell ref="AU181:AV181"/>
    <mergeCell ref="AW181:AX181"/>
    <mergeCell ref="AY181:AZ181"/>
    <mergeCell ref="AU192:AV192"/>
    <mergeCell ref="BC192:BD192"/>
    <mergeCell ref="BE192:BG192"/>
    <mergeCell ref="BI192:BK192"/>
    <mergeCell ref="BL192:BM192"/>
    <mergeCell ref="BO192:BP192"/>
    <mergeCell ref="BQ192:BR192"/>
    <mergeCell ref="BS192:BT192"/>
    <mergeCell ref="BE180:BG180"/>
    <mergeCell ref="BO189:BP189"/>
    <mergeCell ref="BA189:BB189"/>
    <mergeCell ref="BC189:BD189"/>
    <mergeCell ref="BO191:BP191"/>
    <mergeCell ref="BC191:BD191"/>
    <mergeCell ref="BQ181:BR181"/>
    <mergeCell ref="BE189:BG189"/>
    <mergeCell ref="BI189:BK189"/>
    <mergeCell ref="AY192:AZ192"/>
    <mergeCell ref="BL184:BM184"/>
    <mergeCell ref="BN184:BO184"/>
    <mergeCell ref="AW180:AX180"/>
    <mergeCell ref="AY180:AZ180"/>
    <mergeCell ref="G186:BZ186"/>
    <mergeCell ref="BN188:BU188"/>
    <mergeCell ref="BV188:BZ188"/>
    <mergeCell ref="BS175:BT175"/>
    <mergeCell ref="BS189:BT189"/>
    <mergeCell ref="BC180:BD180"/>
    <mergeCell ref="AU180:AV180"/>
    <mergeCell ref="BS179:BT179"/>
    <mergeCell ref="BL180:BM180"/>
    <mergeCell ref="BO180:BP180"/>
    <mergeCell ref="Q180:R180"/>
    <mergeCell ref="Q174:R174"/>
    <mergeCell ref="S174:T174"/>
    <mergeCell ref="AY179:AZ179"/>
    <mergeCell ref="BC181:BD181"/>
    <mergeCell ref="Y180:Z180"/>
    <mergeCell ref="AQ178:AR178"/>
    <mergeCell ref="AS178:AT178"/>
    <mergeCell ref="AU178:AV178"/>
    <mergeCell ref="AC181:AD181"/>
    <mergeCell ref="AF181:AG181"/>
    <mergeCell ref="AH181:AJ181"/>
    <mergeCell ref="AK181:AL181"/>
    <mergeCell ref="AN181:AP181"/>
    <mergeCell ref="AQ179:AR179"/>
    <mergeCell ref="BQ180:BR180"/>
    <mergeCell ref="AF179:AG179"/>
    <mergeCell ref="BC178:BD179"/>
    <mergeCell ref="AU174:AV174"/>
    <mergeCell ref="BL174:BM175"/>
    <mergeCell ref="BO174:BP174"/>
    <mergeCell ref="AW175:AX175"/>
    <mergeCell ref="BS180:BT180"/>
    <mergeCell ref="BQ189:BR189"/>
    <mergeCell ref="BS181:BT181"/>
    <mergeCell ref="A186:A189"/>
    <mergeCell ref="B186:C189"/>
    <mergeCell ref="AC172:AD172"/>
    <mergeCell ref="AK172:AL172"/>
    <mergeCell ref="AQ172:AR172"/>
    <mergeCell ref="BQ174:BR174"/>
    <mergeCell ref="G180:I180"/>
    <mergeCell ref="Q175:R175"/>
    <mergeCell ref="S175:T175"/>
    <mergeCell ref="AC173:AD173"/>
    <mergeCell ref="BI172:BK172"/>
    <mergeCell ref="BL172:BM172"/>
    <mergeCell ref="AA180:AB180"/>
    <mergeCell ref="AC180:AD180"/>
    <mergeCell ref="L174:L175"/>
    <mergeCell ref="AN174:AP174"/>
    <mergeCell ref="AQ174:AR174"/>
    <mergeCell ref="AS174:AT174"/>
    <mergeCell ref="BA181:BB181"/>
    <mergeCell ref="BH176:BH177"/>
    <mergeCell ref="BI176:BK177"/>
    <mergeCell ref="AH188:AR188"/>
    <mergeCell ref="BA179:BB179"/>
    <mergeCell ref="BC174:BD175"/>
    <mergeCell ref="BH174:BH175"/>
    <mergeCell ref="AN189:AP189"/>
    <mergeCell ref="AK189:AL189"/>
    <mergeCell ref="BQ172:BR172"/>
    <mergeCell ref="BA173:BB173"/>
    <mergeCell ref="BH178:BH179"/>
    <mergeCell ref="AY173:AZ173"/>
    <mergeCell ref="S180:T180"/>
    <mergeCell ref="BE176:BG177"/>
    <mergeCell ref="BI174:BK175"/>
    <mergeCell ref="AC169:AD169"/>
    <mergeCell ref="BS178:BT178"/>
    <mergeCell ref="AA168:AB168"/>
    <mergeCell ref="AC168:AD168"/>
    <mergeCell ref="G167:I167"/>
    <mergeCell ref="AA174:AB174"/>
    <mergeCell ref="Y174:Z174"/>
    <mergeCell ref="BI180:BK180"/>
    <mergeCell ref="BO165:BP165"/>
    <mergeCell ref="BS165:BT165"/>
    <mergeCell ref="AS165:AT165"/>
    <mergeCell ref="U165:V165"/>
    <mergeCell ref="BO168:BP168"/>
    <mergeCell ref="BC168:BD168"/>
    <mergeCell ref="A166:BZ166"/>
    <mergeCell ref="A165:D165"/>
    <mergeCell ref="AH165:AJ165"/>
    <mergeCell ref="G165:I165"/>
    <mergeCell ref="J165:K165"/>
    <mergeCell ref="M165:O165"/>
    <mergeCell ref="Q165:R165"/>
    <mergeCell ref="S165:T165"/>
    <mergeCell ref="AF165:AG165"/>
    <mergeCell ref="AA165:AB165"/>
    <mergeCell ref="AC165:AD165"/>
    <mergeCell ref="B168:C168"/>
    <mergeCell ref="AK168:AL168"/>
    <mergeCell ref="BS168:BT168"/>
    <mergeCell ref="BS167:BT167"/>
    <mergeCell ref="BQ165:BR165"/>
    <mergeCell ref="AU162:AV162"/>
    <mergeCell ref="AK162:AL162"/>
    <mergeCell ref="S162:T162"/>
    <mergeCell ref="Q162:R162"/>
    <mergeCell ref="AU154:AV154"/>
    <mergeCell ref="BI162:BK162"/>
    <mergeCell ref="G155:I155"/>
    <mergeCell ref="BS150:BT150"/>
    <mergeCell ref="AC164:AD164"/>
    <mergeCell ref="AF164:AG164"/>
    <mergeCell ref="AH164:AJ164"/>
    <mergeCell ref="AK164:AL164"/>
    <mergeCell ref="AN164:AP164"/>
    <mergeCell ref="AQ164:AR164"/>
    <mergeCell ref="AS164:AT164"/>
    <mergeCell ref="AU164:AV164"/>
    <mergeCell ref="S164:T164"/>
    <mergeCell ref="G151:I151"/>
    <mergeCell ref="J151:K151"/>
    <mergeCell ref="M151:O151"/>
    <mergeCell ref="AN151:AP151"/>
    <mergeCell ref="AQ151:AR151"/>
    <mergeCell ref="BN160:BZ160"/>
    <mergeCell ref="G161:P161"/>
    <mergeCell ref="Q161:X161"/>
    <mergeCell ref="AW155:AX155"/>
    <mergeCell ref="AY155:AZ155"/>
    <mergeCell ref="BA155:BB155"/>
    <mergeCell ref="BC155:BD155"/>
    <mergeCell ref="BE155:BG155"/>
    <mergeCell ref="U151:V151"/>
    <mergeCell ref="AA151:AB151"/>
    <mergeCell ref="Q150:R150"/>
    <mergeCell ref="BA151:BB151"/>
    <mergeCell ref="BC151:BD151"/>
    <mergeCell ref="AS151:AT151"/>
    <mergeCell ref="AU151:AV151"/>
    <mergeCell ref="AW151:AX151"/>
    <mergeCell ref="U150:V150"/>
    <mergeCell ref="Y150:Z150"/>
    <mergeCell ref="AA150:AB150"/>
    <mergeCell ref="AC150:AD150"/>
    <mergeCell ref="AU150:AV150"/>
    <mergeCell ref="AW150:AX150"/>
    <mergeCell ref="B149:C149"/>
    <mergeCell ref="G149:I149"/>
    <mergeCell ref="J149:K149"/>
    <mergeCell ref="AN146:AP146"/>
    <mergeCell ref="AQ146:AR146"/>
    <mergeCell ref="AS146:AT146"/>
    <mergeCell ref="AU146:AV146"/>
    <mergeCell ref="AF149:AG149"/>
    <mergeCell ref="AN149:AP149"/>
    <mergeCell ref="AS149:AT149"/>
    <mergeCell ref="AH146:AJ146"/>
    <mergeCell ref="AC146:AD146"/>
    <mergeCell ref="AQ149:AR149"/>
    <mergeCell ref="AW149:AX149"/>
    <mergeCell ref="AU147:AV147"/>
    <mergeCell ref="M147:O148"/>
    <mergeCell ref="P147:P148"/>
    <mergeCell ref="Y147:Z147"/>
    <mergeCell ref="AA147:AB147"/>
    <mergeCell ref="AS148:AT148"/>
    <mergeCell ref="AN145:AP145"/>
    <mergeCell ref="AQ145:AR145"/>
    <mergeCell ref="AC149:AD149"/>
    <mergeCell ref="AU148:AV148"/>
    <mergeCell ref="AF145:AG145"/>
    <mergeCell ref="AK145:AL145"/>
    <mergeCell ref="AK149:AL149"/>
    <mergeCell ref="AH145:AJ145"/>
    <mergeCell ref="B148:C148"/>
    <mergeCell ref="G148:I148"/>
    <mergeCell ref="Q148:R148"/>
    <mergeCell ref="S145:T145"/>
    <mergeCell ref="U145:V145"/>
    <mergeCell ref="J145:K145"/>
    <mergeCell ref="AA145:AB145"/>
    <mergeCell ref="AC145:AD145"/>
    <mergeCell ref="M145:O145"/>
    <mergeCell ref="AF146:AG146"/>
    <mergeCell ref="AH147:AJ147"/>
    <mergeCell ref="AK147:AL147"/>
    <mergeCell ref="AA149:AB149"/>
    <mergeCell ref="M149:O149"/>
    <mergeCell ref="BQ150:BR150"/>
    <mergeCell ref="BA150:BB150"/>
    <mergeCell ref="AF150:AG150"/>
    <mergeCell ref="AH150:AJ150"/>
    <mergeCell ref="AQ148:AR148"/>
    <mergeCell ref="AA148:AB148"/>
    <mergeCell ref="AF148:AG148"/>
    <mergeCell ref="BQ149:BR149"/>
    <mergeCell ref="AH149:AJ149"/>
    <mergeCell ref="BI145:BK145"/>
    <mergeCell ref="BA145:BB145"/>
    <mergeCell ref="BO148:BP148"/>
    <mergeCell ref="AN148:AP148"/>
    <mergeCell ref="AQ147:AR147"/>
    <mergeCell ref="AS147:AT147"/>
    <mergeCell ref="AK148:AL148"/>
    <mergeCell ref="BC146:BD146"/>
    <mergeCell ref="BI150:BK150"/>
    <mergeCell ref="BE150:BG150"/>
    <mergeCell ref="BE145:BG145"/>
    <mergeCell ref="AW145:AX145"/>
    <mergeCell ref="AS145:AT145"/>
    <mergeCell ref="AU145:AV145"/>
    <mergeCell ref="AH148:AJ148"/>
    <mergeCell ref="AC148:AD148"/>
    <mergeCell ref="BC150:BD150"/>
    <mergeCell ref="BE147:BG148"/>
    <mergeCell ref="BC154:BD154"/>
    <mergeCell ref="BE154:BG154"/>
    <mergeCell ref="BI154:BK154"/>
    <mergeCell ref="BL154:BM154"/>
    <mergeCell ref="BC149:BD149"/>
    <mergeCell ref="BL146:BM146"/>
    <mergeCell ref="AY147:AZ147"/>
    <mergeCell ref="BA147:BB147"/>
    <mergeCell ref="AQ176:AR177"/>
    <mergeCell ref="AS176:AT177"/>
    <mergeCell ref="AU176:AV177"/>
    <mergeCell ref="AW176:AX177"/>
    <mergeCell ref="AY176:AZ177"/>
    <mergeCell ref="BA176:BB177"/>
    <mergeCell ref="BN176:BN177"/>
    <mergeCell ref="BO176:BP177"/>
    <mergeCell ref="AS168:AT168"/>
    <mergeCell ref="BO171:BP171"/>
    <mergeCell ref="BA162:BB162"/>
    <mergeCell ref="BC162:BD162"/>
    <mergeCell ref="BE162:BG162"/>
    <mergeCell ref="BO151:BP151"/>
    <mergeCell ref="BI151:BK151"/>
    <mergeCell ref="BL151:BM151"/>
    <mergeCell ref="BL169:BM169"/>
    <mergeCell ref="AW169:AX169"/>
    <mergeCell ref="BA169:BB169"/>
    <mergeCell ref="BC169:BD169"/>
    <mergeCell ref="AU167:AV167"/>
    <mergeCell ref="BL167:BM167"/>
    <mergeCell ref="BO175:BP175"/>
    <mergeCell ref="BE169:BG169"/>
    <mergeCell ref="G159:BZ159"/>
    <mergeCell ref="BN161:BU161"/>
    <mergeCell ref="Q145:R145"/>
    <mergeCell ref="AA146:AB146"/>
    <mergeCell ref="BE149:BG149"/>
    <mergeCell ref="BI149:BK149"/>
    <mergeCell ref="BL149:BM149"/>
    <mergeCell ref="BO146:BP146"/>
    <mergeCell ref="BL145:BM145"/>
    <mergeCell ref="BC145:BD145"/>
    <mergeCell ref="BO178:BP178"/>
    <mergeCell ref="BO149:BP149"/>
    <mergeCell ref="Q149:R149"/>
    <mergeCell ref="S149:T149"/>
    <mergeCell ref="U149:V149"/>
    <mergeCell ref="Y149:Z149"/>
    <mergeCell ref="AK146:AL146"/>
    <mergeCell ref="AW146:AX146"/>
    <mergeCell ref="U146:V146"/>
    <mergeCell ref="A153:BZ153"/>
    <mergeCell ref="BS149:BT149"/>
    <mergeCell ref="BQ145:BR145"/>
    <mergeCell ref="AU149:AV149"/>
    <mergeCell ref="Q146:R146"/>
    <mergeCell ref="S146:T146"/>
    <mergeCell ref="Y146:Z146"/>
    <mergeCell ref="BQ178:BR178"/>
    <mergeCell ref="BL176:BM177"/>
    <mergeCell ref="P178:P179"/>
    <mergeCell ref="AK154:AL154"/>
    <mergeCell ref="BO164:BP164"/>
    <mergeCell ref="B172:C172"/>
    <mergeCell ref="BC165:BD165"/>
    <mergeCell ref="BE165:BG165"/>
    <mergeCell ref="BL165:BM165"/>
    <mergeCell ref="AH167:AJ167"/>
    <mergeCell ref="S167:T167"/>
    <mergeCell ref="U167:V167"/>
    <mergeCell ref="AU165:AV165"/>
    <mergeCell ref="AW165:AX165"/>
    <mergeCell ref="AW167:AX167"/>
    <mergeCell ref="BI165:BK165"/>
    <mergeCell ref="AY165:AZ165"/>
    <mergeCell ref="BA165:BB165"/>
    <mergeCell ref="BS169:BT169"/>
    <mergeCell ref="B167:C167"/>
    <mergeCell ref="Y167:Z167"/>
    <mergeCell ref="AA167:AB167"/>
    <mergeCell ref="G169:I169"/>
    <mergeCell ref="J169:K169"/>
    <mergeCell ref="M169:O169"/>
    <mergeCell ref="Q169:R169"/>
    <mergeCell ref="S169:T169"/>
    <mergeCell ref="Y169:Z169"/>
    <mergeCell ref="G168:I168"/>
    <mergeCell ref="J168:K168"/>
    <mergeCell ref="M168:O168"/>
    <mergeCell ref="Q167:R167"/>
    <mergeCell ref="BO167:BP167"/>
    <mergeCell ref="AQ165:AR165"/>
    <mergeCell ref="BQ168:BR168"/>
    <mergeCell ref="BQ167:BR167"/>
    <mergeCell ref="AN169:AP169"/>
    <mergeCell ref="AQ169:AR169"/>
    <mergeCell ref="BS174:BT174"/>
    <mergeCell ref="AQ173:AR173"/>
    <mergeCell ref="AS173:AT173"/>
    <mergeCell ref="AU173:AV173"/>
    <mergeCell ref="BQ179:BR179"/>
    <mergeCell ref="BQ175:BR175"/>
    <mergeCell ref="BS173:BT173"/>
    <mergeCell ref="G172:I172"/>
    <mergeCell ref="AC174:AD174"/>
    <mergeCell ref="AF174:AG174"/>
    <mergeCell ref="BO173:BP173"/>
    <mergeCell ref="M174:O175"/>
    <mergeCell ref="BO179:BP179"/>
    <mergeCell ref="AU175:AV175"/>
    <mergeCell ref="AK175:AL175"/>
    <mergeCell ref="Y144:Z144"/>
    <mergeCell ref="AC144:AD144"/>
    <mergeCell ref="BQ162:BR162"/>
    <mergeCell ref="BQ151:BR151"/>
    <mergeCell ref="BQ155:BR155"/>
    <mergeCell ref="AN147:AP147"/>
    <mergeCell ref="BO162:BP162"/>
    <mergeCell ref="A163:BZ163"/>
    <mergeCell ref="BA164:BB164"/>
    <mergeCell ref="U164:V164"/>
    <mergeCell ref="Y164:Z164"/>
    <mergeCell ref="AA164:AB164"/>
    <mergeCell ref="BC164:BD164"/>
    <mergeCell ref="BE164:BG164"/>
    <mergeCell ref="BI164:BK164"/>
    <mergeCell ref="BL164:BM164"/>
    <mergeCell ref="BS162:BT162"/>
    <mergeCell ref="BN133:BU133"/>
    <mergeCell ref="BC134:BD134"/>
    <mergeCell ref="BC133:BM133"/>
    <mergeCell ref="AN134:AP134"/>
    <mergeCell ref="BO144:BP144"/>
    <mergeCell ref="BL144:BM144"/>
    <mergeCell ref="AC137:AD137"/>
    <mergeCell ref="AK137:AL137"/>
    <mergeCell ref="AN137:AP137"/>
    <mergeCell ref="BV133:BZ133"/>
    <mergeCell ref="AC134:AD134"/>
    <mergeCell ref="AF134:AG134"/>
    <mergeCell ref="BE134:BG134"/>
    <mergeCell ref="BI134:BK134"/>
    <mergeCell ref="AS134:AT134"/>
    <mergeCell ref="BQ134:BR134"/>
    <mergeCell ref="BO134:BP134"/>
    <mergeCell ref="AU134:AV134"/>
    <mergeCell ref="AW134:AX134"/>
    <mergeCell ref="AH134:AJ134"/>
    <mergeCell ref="AK134:AL134"/>
    <mergeCell ref="BL134:BM134"/>
    <mergeCell ref="AF143:AG143"/>
    <mergeCell ref="BH139:BH140"/>
    <mergeCell ref="BI139:BK140"/>
    <mergeCell ref="BL139:BM140"/>
    <mergeCell ref="BA137:BB137"/>
    <mergeCell ref="AH144:AJ144"/>
    <mergeCell ref="AW136:AX136"/>
    <mergeCell ref="AQ136:AR136"/>
    <mergeCell ref="AS133:BB133"/>
    <mergeCell ref="BA139:BB140"/>
    <mergeCell ref="G123:I123"/>
    <mergeCell ref="J123:K123"/>
    <mergeCell ref="AK123:AL123"/>
    <mergeCell ref="BE123:BG123"/>
    <mergeCell ref="Q123:R123"/>
    <mergeCell ref="AC126:AD126"/>
    <mergeCell ref="AF126:AG126"/>
    <mergeCell ref="AK127:AL127"/>
    <mergeCell ref="AQ123:AR123"/>
    <mergeCell ref="BI127:BK127"/>
    <mergeCell ref="BL127:BM127"/>
    <mergeCell ref="A125:BZ125"/>
    <mergeCell ref="A127:D127"/>
    <mergeCell ref="BA123:BB123"/>
    <mergeCell ref="B126:C126"/>
    <mergeCell ref="BQ123:BR123"/>
    <mergeCell ref="AC122:AD122"/>
    <mergeCell ref="BS122:BT122"/>
    <mergeCell ref="AU123:AV123"/>
    <mergeCell ref="AW123:AX123"/>
    <mergeCell ref="AY123:AZ123"/>
    <mergeCell ref="Y123:Z123"/>
    <mergeCell ref="BL123:BM123"/>
    <mergeCell ref="BO123:BP123"/>
    <mergeCell ref="U122:V122"/>
    <mergeCell ref="Y122:Z122"/>
    <mergeCell ref="AA122:AB122"/>
    <mergeCell ref="AY122:AZ122"/>
    <mergeCell ref="AS123:AT123"/>
    <mergeCell ref="BS123:BT123"/>
    <mergeCell ref="BI126:BK126"/>
    <mergeCell ref="BL126:BM126"/>
    <mergeCell ref="BQ126:BR126"/>
    <mergeCell ref="BS126:BT126"/>
    <mergeCell ref="BQ122:BR122"/>
    <mergeCell ref="BH116:BH117"/>
    <mergeCell ref="AN116:AP116"/>
    <mergeCell ref="BS121:BT121"/>
    <mergeCell ref="BI122:BK122"/>
    <mergeCell ref="BE122:BG122"/>
    <mergeCell ref="BA122:BB122"/>
    <mergeCell ref="AF121:AG121"/>
    <mergeCell ref="BL122:BM122"/>
    <mergeCell ref="AH121:AJ121"/>
    <mergeCell ref="AK121:AL121"/>
    <mergeCell ref="AN121:AP121"/>
    <mergeCell ref="AS122:AT122"/>
    <mergeCell ref="AH122:AJ122"/>
    <mergeCell ref="AS121:AT121"/>
    <mergeCell ref="AU121:AV121"/>
    <mergeCell ref="AW121:AX121"/>
    <mergeCell ref="AY121:AZ121"/>
    <mergeCell ref="BA121:BB121"/>
    <mergeCell ref="AQ121:AR121"/>
    <mergeCell ref="BC122:BD122"/>
    <mergeCell ref="BQ117:BR117"/>
    <mergeCell ref="AW117:AX117"/>
    <mergeCell ref="BA116:BB116"/>
    <mergeCell ref="BO116:BP116"/>
    <mergeCell ref="BQ121:BR121"/>
    <mergeCell ref="BC123:BD123"/>
    <mergeCell ref="BI123:BK123"/>
    <mergeCell ref="BS120:BT120"/>
    <mergeCell ref="BC120:BD121"/>
    <mergeCell ref="BQ120:BR120"/>
    <mergeCell ref="BI120:BK121"/>
    <mergeCell ref="BQ115:BR115"/>
    <mergeCell ref="BS115:BT115"/>
    <mergeCell ref="BE114:BG115"/>
    <mergeCell ref="A111:D111"/>
    <mergeCell ref="AK111:AL111"/>
    <mergeCell ref="Q111:R111"/>
    <mergeCell ref="AK119:AL119"/>
    <mergeCell ref="AN119:AP119"/>
    <mergeCell ref="AQ119:AR119"/>
    <mergeCell ref="AS119:AT119"/>
    <mergeCell ref="AU119:AV119"/>
    <mergeCell ref="AW119:AX119"/>
    <mergeCell ref="AY119:AZ119"/>
    <mergeCell ref="AK118:AL118"/>
    <mergeCell ref="AN118:AP118"/>
    <mergeCell ref="AQ118:AR118"/>
    <mergeCell ref="BS119:BT119"/>
    <mergeCell ref="BQ119:BR119"/>
    <mergeCell ref="BL116:BM117"/>
    <mergeCell ref="AQ116:AR116"/>
    <mergeCell ref="AS116:AT116"/>
    <mergeCell ref="AU116:AV116"/>
    <mergeCell ref="AK117:AL117"/>
    <mergeCell ref="AN117:AP117"/>
    <mergeCell ref="BA117:BB117"/>
    <mergeCell ref="AW116:AX116"/>
    <mergeCell ref="BH118:BH119"/>
    <mergeCell ref="BI118:BK119"/>
    <mergeCell ref="BE120:BG121"/>
    <mergeCell ref="BH120:BH121"/>
    <mergeCell ref="BS114:BT114"/>
    <mergeCell ref="BC114:BD115"/>
    <mergeCell ref="BH114:BH115"/>
    <mergeCell ref="BI114:BK115"/>
    <mergeCell ref="BL114:BM115"/>
    <mergeCell ref="BO115:BP115"/>
    <mergeCell ref="AS111:AT111"/>
    <mergeCell ref="AU111:AV111"/>
    <mergeCell ref="Y111:Z111"/>
    <mergeCell ref="AA111:AB111"/>
    <mergeCell ref="AN111:AP111"/>
    <mergeCell ref="AQ111:AR111"/>
    <mergeCell ref="AH111:AJ111"/>
    <mergeCell ref="AC111:AD111"/>
    <mergeCell ref="AF111:AG111"/>
    <mergeCell ref="AW113:AX113"/>
    <mergeCell ref="AY113:AZ113"/>
    <mergeCell ref="BA113:BB113"/>
    <mergeCell ref="AC115:AD115"/>
    <mergeCell ref="AF115:AG115"/>
    <mergeCell ref="AH115:AJ115"/>
    <mergeCell ref="AS115:AT115"/>
    <mergeCell ref="AK115:AL115"/>
    <mergeCell ref="AQ114:AR114"/>
    <mergeCell ref="AS114:AT114"/>
    <mergeCell ref="A112:BZ112"/>
    <mergeCell ref="B115:C115"/>
    <mergeCell ref="G115:I115"/>
    <mergeCell ref="J115:K115"/>
    <mergeCell ref="Q115:R115"/>
    <mergeCell ref="S115:T115"/>
    <mergeCell ref="BC111:BD111"/>
    <mergeCell ref="BE111:BG111"/>
    <mergeCell ref="BI111:BK111"/>
    <mergeCell ref="BL111:BM111"/>
    <mergeCell ref="G111:I111"/>
    <mergeCell ref="J111:K111"/>
    <mergeCell ref="M111:O111"/>
    <mergeCell ref="BO111:BP111"/>
    <mergeCell ref="BL108:BM108"/>
    <mergeCell ref="BL110:BM110"/>
    <mergeCell ref="AY108:AZ108"/>
    <mergeCell ref="BA108:BB108"/>
    <mergeCell ref="AU108:AV108"/>
    <mergeCell ref="BO110:BP110"/>
    <mergeCell ref="AK108:AL108"/>
    <mergeCell ref="AN108:AP108"/>
    <mergeCell ref="Y110:Z110"/>
    <mergeCell ref="AF110:AG110"/>
    <mergeCell ref="AH110:AJ110"/>
    <mergeCell ref="AA110:AB110"/>
    <mergeCell ref="AC110:AD110"/>
    <mergeCell ref="AQ110:AR110"/>
    <mergeCell ref="AS110:AT110"/>
    <mergeCell ref="AN110:AP110"/>
    <mergeCell ref="BE108:BG108"/>
    <mergeCell ref="BI108:BK108"/>
    <mergeCell ref="AW110:AX110"/>
    <mergeCell ref="AS108:AT108"/>
    <mergeCell ref="BO108:BP108"/>
    <mergeCell ref="BS111:BT111"/>
    <mergeCell ref="S111:T111"/>
    <mergeCell ref="U111:V111"/>
    <mergeCell ref="AN107:AP107"/>
    <mergeCell ref="BS108:BT108"/>
    <mergeCell ref="A109:BZ109"/>
    <mergeCell ref="BQ108:BR108"/>
    <mergeCell ref="AQ108:AR108"/>
    <mergeCell ref="AF108:AG108"/>
    <mergeCell ref="AH108:AJ108"/>
    <mergeCell ref="B110:C110"/>
    <mergeCell ref="G110:I110"/>
    <mergeCell ref="J110:K110"/>
    <mergeCell ref="M110:O110"/>
    <mergeCell ref="Q110:R110"/>
    <mergeCell ref="S110:T110"/>
    <mergeCell ref="U108:V108"/>
    <mergeCell ref="S108:T108"/>
    <mergeCell ref="AA108:AB108"/>
    <mergeCell ref="AC108:AD108"/>
    <mergeCell ref="BS110:BT110"/>
    <mergeCell ref="BQ110:BR110"/>
    <mergeCell ref="BC110:BD110"/>
    <mergeCell ref="BE110:BG110"/>
    <mergeCell ref="BI110:BK110"/>
    <mergeCell ref="AK110:AL110"/>
    <mergeCell ref="AU110:AV110"/>
    <mergeCell ref="G108:I108"/>
    <mergeCell ref="J108:K108"/>
    <mergeCell ref="M108:O108"/>
    <mergeCell ref="Q108:R108"/>
    <mergeCell ref="Q107:R107"/>
    <mergeCell ref="B114:C114"/>
    <mergeCell ref="BC108:BD108"/>
    <mergeCell ref="BA110:BB110"/>
    <mergeCell ref="AW108:AX108"/>
    <mergeCell ref="AY110:AZ110"/>
    <mergeCell ref="BQ107:BR107"/>
    <mergeCell ref="BS107:BT107"/>
    <mergeCell ref="Q105:R105"/>
    <mergeCell ref="BA105:BB105"/>
    <mergeCell ref="BC105:BD105"/>
    <mergeCell ref="Y105:Z105"/>
    <mergeCell ref="AA105:AB105"/>
    <mergeCell ref="BQ105:BR105"/>
    <mergeCell ref="BS105:BT105"/>
    <mergeCell ref="Y107:Z107"/>
    <mergeCell ref="AA107:AB107"/>
    <mergeCell ref="BE105:BG105"/>
    <mergeCell ref="BI105:BK105"/>
    <mergeCell ref="BL107:BM107"/>
    <mergeCell ref="BO107:BP107"/>
    <mergeCell ref="AS107:AT107"/>
    <mergeCell ref="AU107:AV107"/>
    <mergeCell ref="AW107:AX107"/>
    <mergeCell ref="AY107:AZ107"/>
    <mergeCell ref="BA107:BB107"/>
    <mergeCell ref="BC107:BD107"/>
    <mergeCell ref="BO105:BP105"/>
    <mergeCell ref="AS105:AT105"/>
    <mergeCell ref="AU105:AV105"/>
    <mergeCell ref="AW105:AX105"/>
    <mergeCell ref="AY105:AZ105"/>
    <mergeCell ref="BQ111:BR111"/>
    <mergeCell ref="BN104:BU104"/>
    <mergeCell ref="BV104:BZ104"/>
    <mergeCell ref="A106:BZ106"/>
    <mergeCell ref="A102:A105"/>
    <mergeCell ref="B102:C105"/>
    <mergeCell ref="D102:D105"/>
    <mergeCell ref="E102:F102"/>
    <mergeCell ref="G102:BZ102"/>
    <mergeCell ref="S105:T105"/>
    <mergeCell ref="U105:V105"/>
    <mergeCell ref="E103:E105"/>
    <mergeCell ref="F103:F105"/>
    <mergeCell ref="G103:BM103"/>
    <mergeCell ref="AC105:AD105"/>
    <mergeCell ref="AF105:AG105"/>
    <mergeCell ref="G105:I105"/>
    <mergeCell ref="B107:C107"/>
    <mergeCell ref="G107:I107"/>
    <mergeCell ref="J107:K107"/>
    <mergeCell ref="G104:P104"/>
    <mergeCell ref="AQ107:AR107"/>
    <mergeCell ref="BI107:BK107"/>
    <mergeCell ref="M107:O107"/>
    <mergeCell ref="BE107:BG107"/>
    <mergeCell ref="S107:T107"/>
    <mergeCell ref="U107:V107"/>
    <mergeCell ref="AC107:AD107"/>
    <mergeCell ref="AF107:AG107"/>
    <mergeCell ref="AK105:AL105"/>
    <mergeCell ref="BL105:BM105"/>
    <mergeCell ref="AH70:AJ70"/>
    <mergeCell ref="AC70:AD70"/>
    <mergeCell ref="A71:D72"/>
    <mergeCell ref="G71:I71"/>
    <mergeCell ref="J71:K71"/>
    <mergeCell ref="M71:O71"/>
    <mergeCell ref="S71:T71"/>
    <mergeCell ref="U71:V71"/>
    <mergeCell ref="BC71:BD71"/>
    <mergeCell ref="AA71:AB71"/>
    <mergeCell ref="AC71:AD71"/>
    <mergeCell ref="AF71:AG71"/>
    <mergeCell ref="BS71:BT71"/>
    <mergeCell ref="BL71:BM71"/>
    <mergeCell ref="BO71:BP71"/>
    <mergeCell ref="AS71:AT71"/>
    <mergeCell ref="AY70:AZ70"/>
    <mergeCell ref="BA70:BB70"/>
    <mergeCell ref="AS70:AT70"/>
    <mergeCell ref="BC70:BD70"/>
    <mergeCell ref="BE70:BG70"/>
    <mergeCell ref="BO70:BP70"/>
    <mergeCell ref="BQ70:BR70"/>
    <mergeCell ref="BA71:BB71"/>
    <mergeCell ref="Y70:Z70"/>
    <mergeCell ref="AA70:AB70"/>
    <mergeCell ref="AW71:AX71"/>
    <mergeCell ref="AY71:AZ71"/>
    <mergeCell ref="A70:D70"/>
    <mergeCell ref="E72:L72"/>
    <mergeCell ref="M72:P72"/>
    <mergeCell ref="G70:I70"/>
    <mergeCell ref="AQ67:AR67"/>
    <mergeCell ref="AS67:AT67"/>
    <mergeCell ref="AW67:AX67"/>
    <mergeCell ref="Q67:R67"/>
    <mergeCell ref="S67:T67"/>
    <mergeCell ref="U67:V67"/>
    <mergeCell ref="Y67:Z67"/>
    <mergeCell ref="AU71:AV71"/>
    <mergeCell ref="BE71:BG71"/>
    <mergeCell ref="AU70:AV70"/>
    <mergeCell ref="AW70:AX70"/>
    <mergeCell ref="BS69:BT69"/>
    <mergeCell ref="BO69:BP69"/>
    <mergeCell ref="BE69:BG69"/>
    <mergeCell ref="AH69:AJ69"/>
    <mergeCell ref="AK69:AL69"/>
    <mergeCell ref="AS69:AT69"/>
    <mergeCell ref="U69:V69"/>
    <mergeCell ref="AC69:AD69"/>
    <mergeCell ref="AF69:AG69"/>
    <mergeCell ref="AU69:AV69"/>
    <mergeCell ref="AW69:AX69"/>
    <mergeCell ref="AY69:AZ69"/>
    <mergeCell ref="BA69:BB69"/>
    <mergeCell ref="BC69:BD69"/>
    <mergeCell ref="BL69:BM69"/>
    <mergeCell ref="AA69:AB69"/>
    <mergeCell ref="BL70:BM70"/>
    <mergeCell ref="AN70:AP70"/>
    <mergeCell ref="AQ70:AR70"/>
    <mergeCell ref="BS70:BT70"/>
    <mergeCell ref="AN69:AP69"/>
    <mergeCell ref="BL65:BM65"/>
    <mergeCell ref="BO65:BP65"/>
    <mergeCell ref="BS66:BT66"/>
    <mergeCell ref="AY66:AZ66"/>
    <mergeCell ref="Y66:Z66"/>
    <mergeCell ref="AA66:AB66"/>
    <mergeCell ref="AC66:AD66"/>
    <mergeCell ref="AF66:AG66"/>
    <mergeCell ref="AH66:AJ66"/>
    <mergeCell ref="B65:C65"/>
    <mergeCell ref="G65:I65"/>
    <mergeCell ref="J65:K65"/>
    <mergeCell ref="M65:O65"/>
    <mergeCell ref="AY65:AZ65"/>
    <mergeCell ref="BA65:BB65"/>
    <mergeCell ref="Q65:R65"/>
    <mergeCell ref="U65:V65"/>
    <mergeCell ref="Y65:Z65"/>
    <mergeCell ref="AA65:AB65"/>
    <mergeCell ref="AC65:AD65"/>
    <mergeCell ref="AK65:AL65"/>
    <mergeCell ref="J66:K66"/>
    <mergeCell ref="M66:O66"/>
    <mergeCell ref="Q66:R66"/>
    <mergeCell ref="S66:T66"/>
    <mergeCell ref="BO67:BP67"/>
    <mergeCell ref="BQ67:BR67"/>
    <mergeCell ref="A67:D67"/>
    <mergeCell ref="G67:I67"/>
    <mergeCell ref="J67:K67"/>
    <mergeCell ref="M67:O67"/>
    <mergeCell ref="BC67:BD67"/>
    <mergeCell ref="BE67:BG67"/>
    <mergeCell ref="J136:K136"/>
    <mergeCell ref="M136:O136"/>
    <mergeCell ref="Y136:Z136"/>
    <mergeCell ref="Q64:R64"/>
    <mergeCell ref="S64:T64"/>
    <mergeCell ref="U64:V64"/>
    <mergeCell ref="Y64:Z64"/>
    <mergeCell ref="B119:C119"/>
    <mergeCell ref="G119:I119"/>
    <mergeCell ref="Q119:R119"/>
    <mergeCell ref="E124:L124"/>
    <mergeCell ref="U66:V66"/>
    <mergeCell ref="AK66:AL66"/>
    <mergeCell ref="AF65:AG65"/>
    <mergeCell ref="AA67:AB67"/>
    <mergeCell ref="AC67:AD67"/>
    <mergeCell ref="AF67:AG67"/>
    <mergeCell ref="AH67:AJ67"/>
    <mergeCell ref="B69:C69"/>
    <mergeCell ref="G69:I69"/>
    <mergeCell ref="BC65:BD65"/>
    <mergeCell ref="AW66:AX66"/>
    <mergeCell ref="BO66:BP66"/>
    <mergeCell ref="S65:T65"/>
    <mergeCell ref="J69:K69"/>
    <mergeCell ref="M69:O69"/>
    <mergeCell ref="Q69:R69"/>
    <mergeCell ref="S69:T69"/>
    <mergeCell ref="Q70:R70"/>
    <mergeCell ref="S70:T70"/>
    <mergeCell ref="J105:K105"/>
    <mergeCell ref="M105:O105"/>
    <mergeCell ref="B66:C66"/>
    <mergeCell ref="G66:I66"/>
    <mergeCell ref="B113:C113"/>
    <mergeCell ref="G113:I113"/>
    <mergeCell ref="Q62:R62"/>
    <mergeCell ref="S62:T62"/>
    <mergeCell ref="U62:V62"/>
    <mergeCell ref="BI64:BK64"/>
    <mergeCell ref="BL64:BM64"/>
    <mergeCell ref="B62:D62"/>
    <mergeCell ref="G62:I62"/>
    <mergeCell ref="J62:K62"/>
    <mergeCell ref="M62:O62"/>
    <mergeCell ref="M63:O63"/>
    <mergeCell ref="Q63:R63"/>
    <mergeCell ref="S63:T63"/>
    <mergeCell ref="U63:V63"/>
    <mergeCell ref="J63:K63"/>
    <mergeCell ref="M113:O113"/>
    <mergeCell ref="Q113:R113"/>
    <mergeCell ref="S113:T113"/>
    <mergeCell ref="U113:V113"/>
    <mergeCell ref="Y113:Z113"/>
    <mergeCell ref="AH65:AJ65"/>
    <mergeCell ref="AF64:AG64"/>
    <mergeCell ref="AH64:AJ64"/>
    <mergeCell ref="AK64:AL64"/>
    <mergeCell ref="AN64:AP64"/>
    <mergeCell ref="AA64:AB64"/>
    <mergeCell ref="AK63:AL63"/>
    <mergeCell ref="AN63:AP63"/>
    <mergeCell ref="AQ63:AR63"/>
    <mergeCell ref="AS63:AT63"/>
    <mergeCell ref="BQ64:BR64"/>
    <mergeCell ref="AW62:AX62"/>
    <mergeCell ref="AY62:AZ62"/>
    <mergeCell ref="AY64:AZ64"/>
    <mergeCell ref="BA64:BB64"/>
    <mergeCell ref="AQ62:AR62"/>
    <mergeCell ref="BE63:BG63"/>
    <mergeCell ref="BI63:BK63"/>
    <mergeCell ref="BL63:BM63"/>
    <mergeCell ref="BO63:BP63"/>
    <mergeCell ref="BQ63:BR63"/>
    <mergeCell ref="AU63:AV63"/>
    <mergeCell ref="BL113:BM113"/>
    <mergeCell ref="BO113:BP113"/>
    <mergeCell ref="BQ113:BR113"/>
    <mergeCell ref="AK62:AL62"/>
    <mergeCell ref="AN62:AP62"/>
    <mergeCell ref="BA66:BB66"/>
    <mergeCell ref="BC66:BD66"/>
    <mergeCell ref="BE66:BG66"/>
    <mergeCell ref="BI66:BK66"/>
    <mergeCell ref="BL66:BM66"/>
    <mergeCell ref="AK67:AL67"/>
    <mergeCell ref="AN67:AP67"/>
    <mergeCell ref="AN65:AP65"/>
    <mergeCell ref="AQ65:AR65"/>
    <mergeCell ref="AS65:AT65"/>
    <mergeCell ref="AU65:AV65"/>
    <mergeCell ref="AW65:AX65"/>
    <mergeCell ref="AN66:AP66"/>
    <mergeCell ref="AQ66:AR66"/>
    <mergeCell ref="AY67:AZ67"/>
    <mergeCell ref="BA67:BB67"/>
    <mergeCell ref="AU67:AV67"/>
    <mergeCell ref="BQ69:BR69"/>
    <mergeCell ref="BQ71:BR71"/>
    <mergeCell ref="AN105:AP105"/>
    <mergeCell ref="AQ105:AR105"/>
    <mergeCell ref="BN103:BZ103"/>
    <mergeCell ref="BO64:BP64"/>
    <mergeCell ref="BS67:BT67"/>
    <mergeCell ref="A68:BZ68"/>
    <mergeCell ref="BI67:BK67"/>
    <mergeCell ref="BL67:BM67"/>
    <mergeCell ref="AF61:AG61"/>
    <mergeCell ref="BQ62:BR62"/>
    <mergeCell ref="BA62:BB62"/>
    <mergeCell ref="BC62:BD62"/>
    <mergeCell ref="BE62:BG62"/>
    <mergeCell ref="BI62:BK62"/>
    <mergeCell ref="AU61:AV61"/>
    <mergeCell ref="BS63:BT63"/>
    <mergeCell ref="AW63:AX63"/>
    <mergeCell ref="AY63:AZ63"/>
    <mergeCell ref="BA63:BB63"/>
    <mergeCell ref="BC63:BD63"/>
    <mergeCell ref="Y62:Z62"/>
    <mergeCell ref="AA62:AB62"/>
    <mergeCell ref="AC62:AD62"/>
    <mergeCell ref="AF62:AG62"/>
    <mergeCell ref="AH62:AJ62"/>
    <mergeCell ref="AS62:AT62"/>
    <mergeCell ref="BS62:BT62"/>
    <mergeCell ref="AA63:AB63"/>
    <mergeCell ref="AC63:AD63"/>
    <mergeCell ref="AF63:AG63"/>
    <mergeCell ref="AH63:AJ63"/>
    <mergeCell ref="AH61:AJ61"/>
    <mergeCell ref="BO61:BP61"/>
    <mergeCell ref="AW61:AX61"/>
    <mergeCell ref="AY61:AZ61"/>
    <mergeCell ref="BA61:BB61"/>
    <mergeCell ref="BS59:BT59"/>
    <mergeCell ref="BQ59:BR59"/>
    <mergeCell ref="AY59:AZ59"/>
    <mergeCell ref="BA59:BB59"/>
    <mergeCell ref="BO59:BP59"/>
    <mergeCell ref="AU59:AV59"/>
    <mergeCell ref="AW59:AX59"/>
    <mergeCell ref="AF59:AG59"/>
    <mergeCell ref="AH59:AJ59"/>
    <mergeCell ref="AK59:AL59"/>
    <mergeCell ref="AN59:AP59"/>
    <mergeCell ref="AQ61:AR61"/>
    <mergeCell ref="AS61:AT61"/>
    <mergeCell ref="B60:BM60"/>
    <mergeCell ref="U61:V61"/>
    <mergeCell ref="Y61:Z61"/>
    <mergeCell ref="AA61:AB61"/>
    <mergeCell ref="AC61:AD61"/>
    <mergeCell ref="BC61:BD61"/>
    <mergeCell ref="BE61:BG61"/>
    <mergeCell ref="BI61:BK61"/>
    <mergeCell ref="BL61:BM61"/>
    <mergeCell ref="BQ61:BR61"/>
    <mergeCell ref="BS61:BT61"/>
    <mergeCell ref="B61:C61"/>
    <mergeCell ref="G61:I61"/>
    <mergeCell ref="J61:K61"/>
    <mergeCell ref="M61:O61"/>
    <mergeCell ref="Q61:R61"/>
    <mergeCell ref="S61:T61"/>
    <mergeCell ref="AK61:AL61"/>
    <mergeCell ref="AN61:AP61"/>
    <mergeCell ref="BC59:BD59"/>
    <mergeCell ref="BE59:BG59"/>
    <mergeCell ref="BI59:BK59"/>
    <mergeCell ref="BL59:BM59"/>
    <mergeCell ref="B59:C59"/>
    <mergeCell ref="G59:I59"/>
    <mergeCell ref="J59:K59"/>
    <mergeCell ref="M59:O59"/>
    <mergeCell ref="S57:T57"/>
    <mergeCell ref="U57:V57"/>
    <mergeCell ref="BI57:BK57"/>
    <mergeCell ref="Y57:Z57"/>
    <mergeCell ref="AA57:AB57"/>
    <mergeCell ref="AC57:AD57"/>
    <mergeCell ref="AF57:AG57"/>
    <mergeCell ref="AH57:AJ57"/>
    <mergeCell ref="BC57:BD57"/>
    <mergeCell ref="BE57:BG57"/>
    <mergeCell ref="BL57:BM57"/>
    <mergeCell ref="Q59:R59"/>
    <mergeCell ref="S59:T59"/>
    <mergeCell ref="U59:V59"/>
    <mergeCell ref="Y59:Z59"/>
    <mergeCell ref="Q55:R55"/>
    <mergeCell ref="S55:T55"/>
    <mergeCell ref="AF55:AG55"/>
    <mergeCell ref="AH55:AJ55"/>
    <mergeCell ref="A55:D55"/>
    <mergeCell ref="AY55:AZ55"/>
    <mergeCell ref="BA55:BB55"/>
    <mergeCell ref="BL55:BM55"/>
    <mergeCell ref="A56:BZ56"/>
    <mergeCell ref="G57:I57"/>
    <mergeCell ref="J57:K57"/>
    <mergeCell ref="M57:O57"/>
    <mergeCell ref="Q57:R57"/>
    <mergeCell ref="BQ57:BR57"/>
    <mergeCell ref="G55:I55"/>
    <mergeCell ref="J55:K55"/>
    <mergeCell ref="M55:O55"/>
    <mergeCell ref="U55:V55"/>
    <mergeCell ref="Y55:Z55"/>
    <mergeCell ref="AK55:AL55"/>
    <mergeCell ref="AA55:AB55"/>
    <mergeCell ref="AC55:AD55"/>
    <mergeCell ref="BS57:BT57"/>
    <mergeCell ref="BA57:BB57"/>
    <mergeCell ref="BO57:BP57"/>
    <mergeCell ref="AN57:AP57"/>
    <mergeCell ref="AQ57:AR57"/>
    <mergeCell ref="AS57:AT57"/>
    <mergeCell ref="AK57:AL57"/>
    <mergeCell ref="AW57:AX57"/>
    <mergeCell ref="AY57:AZ57"/>
    <mergeCell ref="AU57:AV57"/>
    <mergeCell ref="BS55:BT55"/>
    <mergeCell ref="BO55:BP55"/>
    <mergeCell ref="BQ55:BR55"/>
    <mergeCell ref="AN54:AP54"/>
    <mergeCell ref="AQ54:AR54"/>
    <mergeCell ref="AS54:AT54"/>
    <mergeCell ref="AU54:AV54"/>
    <mergeCell ref="AC54:AD54"/>
    <mergeCell ref="AF54:AG54"/>
    <mergeCell ref="AH54:AJ54"/>
    <mergeCell ref="AK54:AL54"/>
    <mergeCell ref="AW54:AX54"/>
    <mergeCell ref="AY54:AZ54"/>
    <mergeCell ref="BE54:BG54"/>
    <mergeCell ref="BI54:BK54"/>
    <mergeCell ref="BA54:BB54"/>
    <mergeCell ref="BC54:BD54"/>
    <mergeCell ref="BC55:BD55"/>
    <mergeCell ref="BE55:BG55"/>
    <mergeCell ref="BI55:BK55"/>
    <mergeCell ref="AU55:AV55"/>
    <mergeCell ref="AW55:AX55"/>
    <mergeCell ref="AN55:AP55"/>
    <mergeCell ref="AQ55:AR55"/>
    <mergeCell ref="AS55:AT55"/>
    <mergeCell ref="BQ54:BR54"/>
    <mergeCell ref="BS54:BT54"/>
    <mergeCell ref="BL54:BM54"/>
    <mergeCell ref="BO54:BP54"/>
    <mergeCell ref="B46:C46"/>
    <mergeCell ref="G46:I46"/>
    <mergeCell ref="J46:K46"/>
    <mergeCell ref="M46:O46"/>
    <mergeCell ref="AK48:AL48"/>
    <mergeCell ref="Y48:Z48"/>
    <mergeCell ref="Y52:Z52"/>
    <mergeCell ref="AA52:AB52"/>
    <mergeCell ref="AF52:AG52"/>
    <mergeCell ref="AH52:AJ52"/>
    <mergeCell ref="AK52:AL52"/>
    <mergeCell ref="AU52:AV52"/>
    <mergeCell ref="AW52:AX52"/>
    <mergeCell ref="AY52:AZ52"/>
    <mergeCell ref="AS52:AT52"/>
    <mergeCell ref="A52:D52"/>
    <mergeCell ref="G52:I52"/>
    <mergeCell ref="J52:K52"/>
    <mergeCell ref="M52:O52"/>
    <mergeCell ref="Q52:R52"/>
    <mergeCell ref="B47:C48"/>
    <mergeCell ref="AW46:AX46"/>
    <mergeCell ref="AY46:AZ46"/>
    <mergeCell ref="AU46:AV46"/>
    <mergeCell ref="AF48:AG48"/>
    <mergeCell ref="AH48:AJ48"/>
    <mergeCell ref="AQ47:AR47"/>
    <mergeCell ref="M47:O47"/>
    <mergeCell ref="B51:C51"/>
    <mergeCell ref="AQ51:AR51"/>
    <mergeCell ref="AS51:AT51"/>
    <mergeCell ref="AU51:AV51"/>
    <mergeCell ref="B45:C45"/>
    <mergeCell ref="M54:O54"/>
    <mergeCell ref="BS46:BT46"/>
    <mergeCell ref="BO52:BP52"/>
    <mergeCell ref="BQ52:BR52"/>
    <mergeCell ref="BS52:BT52"/>
    <mergeCell ref="BQ46:BR46"/>
    <mergeCell ref="BL52:BM52"/>
    <mergeCell ref="BC52:BD52"/>
    <mergeCell ref="U52:V52"/>
    <mergeCell ref="AC52:AD52"/>
    <mergeCell ref="AH46:AJ46"/>
    <mergeCell ref="BI46:BK46"/>
    <mergeCell ref="BL46:BM46"/>
    <mergeCell ref="BO46:BP46"/>
    <mergeCell ref="AA54:AB54"/>
    <mergeCell ref="BI52:BK52"/>
    <mergeCell ref="A53:BZ53"/>
    <mergeCell ref="B54:C54"/>
    <mergeCell ref="G54:I54"/>
    <mergeCell ref="J54:K54"/>
    <mergeCell ref="BC46:BD46"/>
    <mergeCell ref="AF47:AG47"/>
    <mergeCell ref="AU47:AV47"/>
    <mergeCell ref="G47:I47"/>
    <mergeCell ref="J47:K47"/>
    <mergeCell ref="AN48:AP48"/>
    <mergeCell ref="AQ48:AR48"/>
    <mergeCell ref="AY48:AZ48"/>
    <mergeCell ref="BA48:BB48"/>
    <mergeCell ref="Q46:R46"/>
    <mergeCell ref="S46:T46"/>
    <mergeCell ref="BO45:BP45"/>
    <mergeCell ref="Q54:R54"/>
    <mergeCell ref="S48:T48"/>
    <mergeCell ref="S52:T52"/>
    <mergeCell ref="AC48:AD48"/>
    <mergeCell ref="AW51:AX51"/>
    <mergeCell ref="AY51:AZ51"/>
    <mergeCell ref="U48:V48"/>
    <mergeCell ref="AW48:AX48"/>
    <mergeCell ref="AK46:AL46"/>
    <mergeCell ref="AN46:AP46"/>
    <mergeCell ref="AA46:AB46"/>
    <mergeCell ref="AC46:AD46"/>
    <mergeCell ref="AF46:AG46"/>
    <mergeCell ref="AN50:AP50"/>
    <mergeCell ref="U46:V46"/>
    <mergeCell ref="Y46:Z46"/>
    <mergeCell ref="S47:T47"/>
    <mergeCell ref="AW47:AX47"/>
    <mergeCell ref="AY47:AZ47"/>
    <mergeCell ref="AA45:AB45"/>
    <mergeCell ref="AC45:AD45"/>
    <mergeCell ref="AF45:AG45"/>
    <mergeCell ref="AH45:AJ45"/>
    <mergeCell ref="AK45:AL45"/>
    <mergeCell ref="AN45:AP45"/>
    <mergeCell ref="AQ45:AR45"/>
    <mergeCell ref="AS45:AT45"/>
    <mergeCell ref="AU45:AV45"/>
    <mergeCell ref="AS48:AT48"/>
    <mergeCell ref="BE48:BG48"/>
    <mergeCell ref="BE45:BG45"/>
    <mergeCell ref="BO48:BP48"/>
    <mergeCell ref="S54:T54"/>
    <mergeCell ref="BC48:BD48"/>
    <mergeCell ref="BA46:BB46"/>
    <mergeCell ref="AN52:AP52"/>
    <mergeCell ref="AQ52:AR52"/>
    <mergeCell ref="U54:V54"/>
    <mergeCell ref="Y54:Z54"/>
    <mergeCell ref="AS47:AT47"/>
    <mergeCell ref="BE46:BG46"/>
    <mergeCell ref="AQ46:AR46"/>
    <mergeCell ref="AS46:AT46"/>
    <mergeCell ref="BE52:BG52"/>
    <mergeCell ref="BA52:BB52"/>
    <mergeCell ref="BA51:BB51"/>
    <mergeCell ref="BC51:BD51"/>
    <mergeCell ref="BE51:BG51"/>
    <mergeCell ref="BI51:BK51"/>
    <mergeCell ref="BL51:BM51"/>
    <mergeCell ref="BO51:BP51"/>
    <mergeCell ref="AH47:AJ47"/>
    <mergeCell ref="BO47:BP47"/>
    <mergeCell ref="BE47:BG47"/>
    <mergeCell ref="AK47:AL47"/>
    <mergeCell ref="BA47:BB47"/>
    <mergeCell ref="U51:V51"/>
    <mergeCell ref="Y51:Z51"/>
    <mergeCell ref="AA51:AB51"/>
    <mergeCell ref="AC51:AD51"/>
    <mergeCell ref="AF51:AG51"/>
    <mergeCell ref="BO49:BP49"/>
    <mergeCell ref="AH51:AJ51"/>
    <mergeCell ref="BQ47:BR47"/>
    <mergeCell ref="BI47:BK47"/>
    <mergeCell ref="BL47:BM47"/>
    <mergeCell ref="BQ48:BR48"/>
    <mergeCell ref="BS48:BT48"/>
    <mergeCell ref="A40:A43"/>
    <mergeCell ref="B40:C43"/>
    <mergeCell ref="D40:D43"/>
    <mergeCell ref="E40:F40"/>
    <mergeCell ref="E41:E43"/>
    <mergeCell ref="AN47:AP47"/>
    <mergeCell ref="BC47:BD47"/>
    <mergeCell ref="AU48:AV48"/>
    <mergeCell ref="AA48:AB48"/>
    <mergeCell ref="BS47:BT47"/>
    <mergeCell ref="G48:I48"/>
    <mergeCell ref="J48:K48"/>
    <mergeCell ref="M48:O48"/>
    <mergeCell ref="Q48:R48"/>
    <mergeCell ref="U47:V47"/>
    <mergeCell ref="Y47:Z47"/>
    <mergeCell ref="AA47:AB47"/>
    <mergeCell ref="AC47:AD47"/>
    <mergeCell ref="Q47:R47"/>
    <mergeCell ref="A44:BZ44"/>
    <mergeCell ref="AU43:AV43"/>
    <mergeCell ref="M43:O43"/>
    <mergeCell ref="Q43:R43"/>
    <mergeCell ref="AY43:AZ43"/>
    <mergeCell ref="S43:T43"/>
    <mergeCell ref="G42:P42"/>
    <mergeCell ref="BI48:BK48"/>
    <mergeCell ref="BO43:BP43"/>
    <mergeCell ref="AQ43:AR43"/>
    <mergeCell ref="AA43:AB43"/>
    <mergeCell ref="AC43:AD43"/>
    <mergeCell ref="AK43:AL43"/>
    <mergeCell ref="BN41:BZ41"/>
    <mergeCell ref="AW30:AX30"/>
    <mergeCell ref="Y29:Z29"/>
    <mergeCell ref="AA29:AB29"/>
    <mergeCell ref="G43:I43"/>
    <mergeCell ref="J43:K43"/>
    <mergeCell ref="S33:T33"/>
    <mergeCell ref="U33:V33"/>
    <mergeCell ref="BS43:BT43"/>
    <mergeCell ref="BQ43:BR43"/>
    <mergeCell ref="BI43:BK43"/>
    <mergeCell ref="Q34:R34"/>
    <mergeCell ref="BL33:BM33"/>
    <mergeCell ref="BI34:BK34"/>
    <mergeCell ref="AS43:AT43"/>
    <mergeCell ref="BV42:BZ42"/>
    <mergeCell ref="AH43:AJ43"/>
    <mergeCell ref="BA43:BB43"/>
    <mergeCell ref="Y42:AG42"/>
    <mergeCell ref="AF43:AG43"/>
    <mergeCell ref="BS29:BT29"/>
    <mergeCell ref="AS29:AT29"/>
    <mergeCell ref="AU34:AV34"/>
    <mergeCell ref="AH30:AJ30"/>
    <mergeCell ref="AH29:AJ29"/>
    <mergeCell ref="BN42:BU42"/>
    <mergeCell ref="BL30:BM30"/>
    <mergeCell ref="G28:I28"/>
    <mergeCell ref="J28:K28"/>
    <mergeCell ref="M28:O28"/>
    <mergeCell ref="Q28:R28"/>
    <mergeCell ref="BQ30:BR30"/>
    <mergeCell ref="A30:D31"/>
    <mergeCell ref="Q42:X42"/>
    <mergeCell ref="BS34:BT34"/>
    <mergeCell ref="AS34:AT34"/>
    <mergeCell ref="BA34:BB34"/>
    <mergeCell ref="AW43:AX43"/>
    <mergeCell ref="AH42:AR42"/>
    <mergeCell ref="AS42:BB42"/>
    <mergeCell ref="AN43:AP43"/>
    <mergeCell ref="G29:I29"/>
    <mergeCell ref="J29:K29"/>
    <mergeCell ref="M29:O29"/>
    <mergeCell ref="AY30:AZ30"/>
    <mergeCell ref="BA30:BB30"/>
    <mergeCell ref="BC30:BD30"/>
    <mergeCell ref="BE30:BG30"/>
    <mergeCell ref="AK29:AL29"/>
    <mergeCell ref="BA29:BB29"/>
    <mergeCell ref="S34:T34"/>
    <mergeCell ref="AF34:AG34"/>
    <mergeCell ref="AC29:AD29"/>
    <mergeCell ref="A32:BZ32"/>
    <mergeCell ref="B33:C33"/>
    <mergeCell ref="BQ29:BR29"/>
    <mergeCell ref="Y43:Z43"/>
    <mergeCell ref="BC43:BD43"/>
    <mergeCell ref="BE43:BG43"/>
    <mergeCell ref="BL27:BM27"/>
    <mergeCell ref="B26:C26"/>
    <mergeCell ref="G26:I26"/>
    <mergeCell ref="BO34:BP34"/>
    <mergeCell ref="BQ34:BR34"/>
    <mergeCell ref="BC34:BD34"/>
    <mergeCell ref="U34:V34"/>
    <mergeCell ref="AC34:AD34"/>
    <mergeCell ref="BO26:BP26"/>
    <mergeCell ref="Y34:Z34"/>
    <mergeCell ref="AA34:AB34"/>
    <mergeCell ref="A34:D34"/>
    <mergeCell ref="G34:I34"/>
    <mergeCell ref="J34:K34"/>
    <mergeCell ref="M34:O34"/>
    <mergeCell ref="U28:V28"/>
    <mergeCell ref="G33:I33"/>
    <mergeCell ref="J33:K33"/>
    <mergeCell ref="M33:O33"/>
    <mergeCell ref="A29:D29"/>
    <mergeCell ref="U29:V29"/>
    <mergeCell ref="Q29:R29"/>
    <mergeCell ref="S29:T29"/>
    <mergeCell ref="G30:I30"/>
    <mergeCell ref="BI29:BK29"/>
    <mergeCell ref="Q30:R30"/>
    <mergeCell ref="J30:K30"/>
    <mergeCell ref="M30:O30"/>
    <mergeCell ref="M27:O27"/>
    <mergeCell ref="Q27:R27"/>
    <mergeCell ref="Y28:Z28"/>
    <mergeCell ref="AK28:AL28"/>
    <mergeCell ref="AW20:AX20"/>
    <mergeCell ref="BS26:BT26"/>
    <mergeCell ref="AS26:AT26"/>
    <mergeCell ref="AU26:AV26"/>
    <mergeCell ref="AW26:AX26"/>
    <mergeCell ref="AY26:AZ26"/>
    <mergeCell ref="AF28:AG28"/>
    <mergeCell ref="AH28:AJ28"/>
    <mergeCell ref="AK30:AL30"/>
    <mergeCell ref="AN30:AP30"/>
    <mergeCell ref="BS30:BT30"/>
    <mergeCell ref="BI30:BK30"/>
    <mergeCell ref="AN29:AP29"/>
    <mergeCell ref="AQ29:AR29"/>
    <mergeCell ref="BI28:BK28"/>
    <mergeCell ref="BL29:BM29"/>
    <mergeCell ref="BO29:BP29"/>
    <mergeCell ref="BO30:BP30"/>
    <mergeCell ref="BL28:BM28"/>
    <mergeCell ref="BE26:BG26"/>
    <mergeCell ref="AF29:AG29"/>
    <mergeCell ref="BL26:BM26"/>
    <mergeCell ref="BO28:BP28"/>
    <mergeCell ref="BQ28:BR28"/>
    <mergeCell ref="AY29:AZ29"/>
    <mergeCell ref="AW29:AX29"/>
    <mergeCell ref="BS28:BT28"/>
    <mergeCell ref="AY27:AZ27"/>
    <mergeCell ref="BA27:BB27"/>
    <mergeCell ref="BC27:BD27"/>
    <mergeCell ref="BE27:BG27"/>
    <mergeCell ref="BI27:BK27"/>
    <mergeCell ref="J24:K24"/>
    <mergeCell ref="M24:O24"/>
    <mergeCell ref="Q24:R24"/>
    <mergeCell ref="S24:T24"/>
    <mergeCell ref="U24:V24"/>
    <mergeCell ref="Y24:Z24"/>
    <mergeCell ref="AA24:AB24"/>
    <mergeCell ref="AC24:AD24"/>
    <mergeCell ref="AF24:AG24"/>
    <mergeCell ref="BO21:BP21"/>
    <mergeCell ref="BA21:BB21"/>
    <mergeCell ref="Y21:Z21"/>
    <mergeCell ref="AA21:AB21"/>
    <mergeCell ref="A23:BZ23"/>
    <mergeCell ref="BL21:BM21"/>
    <mergeCell ref="BE21:BG21"/>
    <mergeCell ref="BI21:BK21"/>
    <mergeCell ref="BS21:BT21"/>
    <mergeCell ref="AQ24:AR24"/>
    <mergeCell ref="AS24:AT24"/>
    <mergeCell ref="AU24:AV24"/>
    <mergeCell ref="BI24:BK24"/>
    <mergeCell ref="BL24:BM24"/>
    <mergeCell ref="BO24:BP24"/>
    <mergeCell ref="AC21:AD21"/>
    <mergeCell ref="AF21:AG21"/>
    <mergeCell ref="AY20:AZ20"/>
    <mergeCell ref="BQ19:BR19"/>
    <mergeCell ref="BC19:BD19"/>
    <mergeCell ref="BI20:BK20"/>
    <mergeCell ref="BL20:BM20"/>
    <mergeCell ref="BO20:BP20"/>
    <mergeCell ref="BQ20:BR20"/>
    <mergeCell ref="BA19:BB19"/>
    <mergeCell ref="A21:D21"/>
    <mergeCell ref="G21:I21"/>
    <mergeCell ref="J21:K21"/>
    <mergeCell ref="M21:O21"/>
    <mergeCell ref="BQ21:BR21"/>
    <mergeCell ref="AQ21:AR21"/>
    <mergeCell ref="AS21:AT21"/>
    <mergeCell ref="AU21:AV21"/>
    <mergeCell ref="AW21:AX21"/>
    <mergeCell ref="AY21:AZ21"/>
    <mergeCell ref="U21:V21"/>
    <mergeCell ref="Q21:R21"/>
    <mergeCell ref="S21:T21"/>
    <mergeCell ref="BC21:BD21"/>
    <mergeCell ref="B19:C19"/>
    <mergeCell ref="AH21:AJ21"/>
    <mergeCell ref="M19:O19"/>
    <mergeCell ref="S19:T19"/>
    <mergeCell ref="AK21:AL21"/>
    <mergeCell ref="AN21:AP21"/>
    <mergeCell ref="B20:C20"/>
    <mergeCell ref="G20:I20"/>
    <mergeCell ref="M20:O20"/>
    <mergeCell ref="J20:K20"/>
    <mergeCell ref="G19:I19"/>
    <mergeCell ref="J19:K19"/>
    <mergeCell ref="BL18:BM18"/>
    <mergeCell ref="BO18:BP18"/>
    <mergeCell ref="Q20:R20"/>
    <mergeCell ref="S20:T20"/>
    <mergeCell ref="BA18:BB18"/>
    <mergeCell ref="BC18:BD18"/>
    <mergeCell ref="AF19:AG19"/>
    <mergeCell ref="AH19:AJ19"/>
    <mergeCell ref="AU18:AV18"/>
    <mergeCell ref="Q19:R19"/>
    <mergeCell ref="AN19:AP19"/>
    <mergeCell ref="AA19:AB19"/>
    <mergeCell ref="AC19:AD19"/>
    <mergeCell ref="AK18:AL18"/>
    <mergeCell ref="AN18:AP18"/>
    <mergeCell ref="U18:V18"/>
    <mergeCell ref="AW18:AX18"/>
    <mergeCell ref="AN20:AP20"/>
    <mergeCell ref="U20:V20"/>
    <mergeCell ref="AK20:AL20"/>
    <mergeCell ref="U19:V19"/>
    <mergeCell ref="Y19:Z19"/>
    <mergeCell ref="AU19:AV19"/>
    <mergeCell ref="AK19:AL19"/>
    <mergeCell ref="AS20:AT20"/>
    <mergeCell ref="BE19:BG19"/>
    <mergeCell ref="BA20:BB20"/>
    <mergeCell ref="BC20:BD20"/>
    <mergeCell ref="Y20:Z20"/>
    <mergeCell ref="BO19:BP19"/>
    <mergeCell ref="Q18:R18"/>
    <mergeCell ref="S18:T18"/>
    <mergeCell ref="AQ17:AR17"/>
    <mergeCell ref="AS17:AT17"/>
    <mergeCell ref="AF17:AG17"/>
    <mergeCell ref="AH17:AJ17"/>
    <mergeCell ref="B17:C17"/>
    <mergeCell ref="G17:I17"/>
    <mergeCell ref="J17:K17"/>
    <mergeCell ref="M17:O17"/>
    <mergeCell ref="Q17:R17"/>
    <mergeCell ref="AY17:AZ17"/>
    <mergeCell ref="AH18:AJ18"/>
    <mergeCell ref="AQ18:AR18"/>
    <mergeCell ref="AS18:AT18"/>
    <mergeCell ref="AY18:AZ18"/>
    <mergeCell ref="Y18:Z18"/>
    <mergeCell ref="AA18:AB18"/>
    <mergeCell ref="AC18:AD18"/>
    <mergeCell ref="AF18:AG18"/>
    <mergeCell ref="S17:T17"/>
    <mergeCell ref="BE14:BG14"/>
    <mergeCell ref="BI14:BK14"/>
    <mergeCell ref="AU17:AV17"/>
    <mergeCell ref="BO17:BP17"/>
    <mergeCell ref="AW17:AX17"/>
    <mergeCell ref="BA14:BB14"/>
    <mergeCell ref="BQ14:BR14"/>
    <mergeCell ref="BS14:BT14"/>
    <mergeCell ref="A15:BZ15"/>
    <mergeCell ref="BL14:BM14"/>
    <mergeCell ref="BO14:BP14"/>
    <mergeCell ref="AQ14:AR14"/>
    <mergeCell ref="U14:V14"/>
    <mergeCell ref="Y14:Z14"/>
    <mergeCell ref="AA14:AB14"/>
    <mergeCell ref="AC14:AD14"/>
    <mergeCell ref="AF14:AG14"/>
    <mergeCell ref="A14:D14"/>
    <mergeCell ref="G14:I14"/>
    <mergeCell ref="J14:K14"/>
    <mergeCell ref="M14:O14"/>
    <mergeCell ref="BA17:BB17"/>
    <mergeCell ref="BC17:BD17"/>
    <mergeCell ref="BE17:BG17"/>
    <mergeCell ref="AU14:AV14"/>
    <mergeCell ref="AW14:AX14"/>
    <mergeCell ref="BI17:BK17"/>
    <mergeCell ref="AH16:AJ16"/>
    <mergeCell ref="AK16:AL16"/>
    <mergeCell ref="AN16:AP16"/>
    <mergeCell ref="AQ16:AR16"/>
    <mergeCell ref="AW16:AX16"/>
    <mergeCell ref="BS12:BT12"/>
    <mergeCell ref="BA12:BB12"/>
    <mergeCell ref="AK50:AL50"/>
    <mergeCell ref="BC49:BD49"/>
    <mergeCell ref="BS13:BT13"/>
    <mergeCell ref="BI50:BK50"/>
    <mergeCell ref="BL50:BM50"/>
    <mergeCell ref="BO50:BP50"/>
    <mergeCell ref="BQ50:BR50"/>
    <mergeCell ref="BQ13:BR13"/>
    <mergeCell ref="BC13:BD13"/>
    <mergeCell ref="BE13:BG13"/>
    <mergeCell ref="BI13:BK13"/>
    <mergeCell ref="BL13:BM13"/>
    <mergeCell ref="BO13:BP13"/>
    <mergeCell ref="BA13:BB13"/>
    <mergeCell ref="BS50:BT50"/>
    <mergeCell ref="BA50:BB50"/>
    <mergeCell ref="BC50:BD50"/>
    <mergeCell ref="BE50:BG50"/>
    <mergeCell ref="AS50:AT50"/>
    <mergeCell ref="AU50:AV50"/>
    <mergeCell ref="AW50:AX50"/>
    <mergeCell ref="BE49:BG49"/>
    <mergeCell ref="AN24:AP24"/>
    <mergeCell ref="AN33:AP33"/>
    <mergeCell ref="AQ33:AR33"/>
    <mergeCell ref="BQ49:BR49"/>
    <mergeCell ref="AW13:AX13"/>
    <mergeCell ref="AN14:AP14"/>
    <mergeCell ref="BQ17:BR17"/>
    <mergeCell ref="BS17:BT17"/>
    <mergeCell ref="BS49:BT49"/>
    <mergeCell ref="AW49:AX49"/>
    <mergeCell ref="AY49:AZ49"/>
    <mergeCell ref="AU49:AV49"/>
    <mergeCell ref="AQ50:AR50"/>
    <mergeCell ref="Y49:Z49"/>
    <mergeCell ref="AC49:AD49"/>
    <mergeCell ref="AF49:AG49"/>
    <mergeCell ref="AS13:AT13"/>
    <mergeCell ref="AU13:AV13"/>
    <mergeCell ref="AK49:AL49"/>
    <mergeCell ref="AN49:AP49"/>
    <mergeCell ref="AA49:AB49"/>
    <mergeCell ref="BA49:BB49"/>
    <mergeCell ref="AQ13:AR13"/>
    <mergeCell ref="AF13:AG13"/>
    <mergeCell ref="AH13:AJ13"/>
    <mergeCell ref="AK13:AL13"/>
    <mergeCell ref="AN13:AP13"/>
    <mergeCell ref="BQ24:BR24"/>
    <mergeCell ref="BS24:BT24"/>
    <mergeCell ref="AC25:AD25"/>
    <mergeCell ref="AF25:AG25"/>
    <mergeCell ref="AS14:AT14"/>
    <mergeCell ref="BS19:BT19"/>
    <mergeCell ref="BS20:BT20"/>
    <mergeCell ref="BE20:BG20"/>
    <mergeCell ref="BI19:BK19"/>
    <mergeCell ref="BL19:BM19"/>
    <mergeCell ref="AA13:AB13"/>
    <mergeCell ref="BQ18:BR18"/>
    <mergeCell ref="BS18:BT18"/>
    <mergeCell ref="B50:C50"/>
    <mergeCell ref="G50:I50"/>
    <mergeCell ref="J50:K50"/>
    <mergeCell ref="M50:O50"/>
    <mergeCell ref="Q50:R50"/>
    <mergeCell ref="S50:T50"/>
    <mergeCell ref="AH49:AJ49"/>
    <mergeCell ref="S13:T13"/>
    <mergeCell ref="U13:V13"/>
    <mergeCell ref="Q13:R13"/>
    <mergeCell ref="Y50:Z50"/>
    <mergeCell ref="AY13:AZ13"/>
    <mergeCell ref="B49:C49"/>
    <mergeCell ref="G49:I49"/>
    <mergeCell ref="J49:K49"/>
    <mergeCell ref="M49:O49"/>
    <mergeCell ref="AQ49:AR49"/>
    <mergeCell ref="AS49:AT49"/>
    <mergeCell ref="Y13:Z13"/>
    <mergeCell ref="AH50:AJ50"/>
    <mergeCell ref="Q14:R14"/>
    <mergeCell ref="S14:T14"/>
    <mergeCell ref="U17:V17"/>
    <mergeCell ref="Y17:Z17"/>
    <mergeCell ref="AA17:AB17"/>
    <mergeCell ref="AC17:AD17"/>
    <mergeCell ref="AY14:AZ14"/>
    <mergeCell ref="AH14:AJ14"/>
    <mergeCell ref="AK14:AL14"/>
    <mergeCell ref="AF16:AG16"/>
    <mergeCell ref="AK17:AL17"/>
    <mergeCell ref="B18:C18"/>
    <mergeCell ref="BQ10:BR10"/>
    <mergeCell ref="AF9:AG9"/>
    <mergeCell ref="BQ12:BR12"/>
    <mergeCell ref="AQ12:AR12"/>
    <mergeCell ref="AY11:AZ11"/>
    <mergeCell ref="AQ11:AR11"/>
    <mergeCell ref="AU11:AV11"/>
    <mergeCell ref="BI12:BK12"/>
    <mergeCell ref="BL12:BM12"/>
    <mergeCell ref="AS12:AT12"/>
    <mergeCell ref="AU12:AV12"/>
    <mergeCell ref="G12:I12"/>
    <mergeCell ref="J12:K12"/>
    <mergeCell ref="M12:O12"/>
    <mergeCell ref="Q12:R12"/>
    <mergeCell ref="S12:T12"/>
    <mergeCell ref="AY12:AZ12"/>
    <mergeCell ref="U11:V11"/>
    <mergeCell ref="AC12:AD12"/>
    <mergeCell ref="AF12:AG12"/>
    <mergeCell ref="U12:V12"/>
    <mergeCell ref="BI11:BK11"/>
    <mergeCell ref="BL11:BM11"/>
    <mergeCell ref="AK11:AL11"/>
    <mergeCell ref="AN11:AP11"/>
    <mergeCell ref="AS11:AT11"/>
    <mergeCell ref="AU10:AV10"/>
    <mergeCell ref="AA10:AB10"/>
    <mergeCell ref="BC9:BD9"/>
    <mergeCell ref="AN12:AP12"/>
    <mergeCell ref="AW11:AX11"/>
    <mergeCell ref="AF11:AG11"/>
    <mergeCell ref="A118:A119"/>
    <mergeCell ref="B118:C118"/>
    <mergeCell ref="D118:D119"/>
    <mergeCell ref="Q8:R8"/>
    <mergeCell ref="S8:T8"/>
    <mergeCell ref="BE9:BG9"/>
    <mergeCell ref="BE10:BG10"/>
    <mergeCell ref="AF10:AG10"/>
    <mergeCell ref="AK8:AL8"/>
    <mergeCell ref="AW8:AX8"/>
    <mergeCell ref="AU8:AV8"/>
    <mergeCell ref="AA9:AB9"/>
    <mergeCell ref="AC9:AD9"/>
    <mergeCell ref="AC10:AD10"/>
    <mergeCell ref="G10:I10"/>
    <mergeCell ref="AN9:AP9"/>
    <mergeCell ref="B11:C12"/>
    <mergeCell ref="Y12:Z12"/>
    <mergeCell ref="Y11:Z11"/>
    <mergeCell ref="AH11:AJ11"/>
    <mergeCell ref="BE11:BG11"/>
    <mergeCell ref="Q49:R49"/>
    <mergeCell ref="S49:T49"/>
    <mergeCell ref="U49:V49"/>
    <mergeCell ref="AY50:AZ50"/>
    <mergeCell ref="B13:C13"/>
    <mergeCell ref="G13:I13"/>
    <mergeCell ref="J13:K13"/>
    <mergeCell ref="M13:O13"/>
    <mergeCell ref="AC50:AD50"/>
    <mergeCell ref="AF50:AG50"/>
    <mergeCell ref="AC13:AD13"/>
    <mergeCell ref="Y8:Z8"/>
    <mergeCell ref="AA8:AB8"/>
    <mergeCell ref="AC8:AD8"/>
    <mergeCell ref="J9:K9"/>
    <mergeCell ref="G9:I9"/>
    <mergeCell ref="BC10:BD10"/>
    <mergeCell ref="AH10:AJ10"/>
    <mergeCell ref="Y10:Z10"/>
    <mergeCell ref="J10:K10"/>
    <mergeCell ref="S154:T154"/>
    <mergeCell ref="AS118:AT118"/>
    <mergeCell ref="AU118:AV118"/>
    <mergeCell ref="AW118:AX118"/>
    <mergeCell ref="AY118:AZ118"/>
    <mergeCell ref="BA118:BB118"/>
    <mergeCell ref="Q151:R151"/>
    <mergeCell ref="S151:T151"/>
    <mergeCell ref="G145:I145"/>
    <mergeCell ref="Q137:R137"/>
    <mergeCell ref="AS143:AT143"/>
    <mergeCell ref="AY34:AZ34"/>
    <mergeCell ref="M9:O9"/>
    <mergeCell ref="BA8:BB8"/>
    <mergeCell ref="S150:T150"/>
    <mergeCell ref="E31:L31"/>
    <mergeCell ref="Q11:R11"/>
    <mergeCell ref="S11:T11"/>
    <mergeCell ref="U50:V50"/>
    <mergeCell ref="BC14:BD14"/>
    <mergeCell ref="G18:I18"/>
    <mergeCell ref="J18:K18"/>
    <mergeCell ref="M18:O18"/>
    <mergeCell ref="J70:K70"/>
    <mergeCell ref="M70:O70"/>
    <mergeCell ref="AK70:AL70"/>
    <mergeCell ref="Q104:X104"/>
    <mergeCell ref="Y104:AG104"/>
    <mergeCell ref="AH104:AR104"/>
    <mergeCell ref="AK107:AL107"/>
    <mergeCell ref="Y108:Z108"/>
    <mergeCell ref="U110:V110"/>
    <mergeCell ref="Y69:Z69"/>
    <mergeCell ref="Y71:Z71"/>
    <mergeCell ref="Q71:R71"/>
    <mergeCell ref="AH105:AJ105"/>
    <mergeCell ref="BS8:BT8"/>
    <mergeCell ref="A1:H1"/>
    <mergeCell ref="P1:AH1"/>
    <mergeCell ref="AH6:AJ6"/>
    <mergeCell ref="AH5:AR5"/>
    <mergeCell ref="AS5:BB5"/>
    <mergeCell ref="BC5:BM5"/>
    <mergeCell ref="BN5:BU5"/>
    <mergeCell ref="S6:T6"/>
    <mergeCell ref="AQ6:AR6"/>
    <mergeCell ref="AS6:AT6"/>
    <mergeCell ref="F4:F6"/>
    <mergeCell ref="G4:BM4"/>
    <mergeCell ref="BN4:BZ4"/>
    <mergeCell ref="G5:P5"/>
    <mergeCell ref="BI6:BK6"/>
    <mergeCell ref="BQ6:BR6"/>
    <mergeCell ref="AA6:AB6"/>
    <mergeCell ref="AC6:AD6"/>
    <mergeCell ref="BP1:BZ1"/>
    <mergeCell ref="U6:V6"/>
    <mergeCell ref="BS6:BT6"/>
    <mergeCell ref="BC6:BD6"/>
    <mergeCell ref="BE6:BG6"/>
    <mergeCell ref="AF6:AG6"/>
    <mergeCell ref="BL6:BM6"/>
    <mergeCell ref="BO6:BP6"/>
    <mergeCell ref="AF8:AG8"/>
    <mergeCell ref="AH8:AJ8"/>
    <mergeCell ref="AY8:AZ8"/>
    <mergeCell ref="BO8:BP8"/>
    <mergeCell ref="BL8:BM8"/>
    <mergeCell ref="A63:A64"/>
    <mergeCell ref="B63:C64"/>
    <mergeCell ref="G63:I63"/>
    <mergeCell ref="M137:O137"/>
    <mergeCell ref="AF26:AG26"/>
    <mergeCell ref="AH26:AJ26"/>
    <mergeCell ref="B10:C10"/>
    <mergeCell ref="B9:C9"/>
    <mergeCell ref="BA28:BB28"/>
    <mergeCell ref="BC28:BD28"/>
    <mergeCell ref="Y63:Z63"/>
    <mergeCell ref="AA50:AB50"/>
    <mergeCell ref="BI49:BK49"/>
    <mergeCell ref="BL49:BM49"/>
    <mergeCell ref="AU29:AV29"/>
    <mergeCell ref="U43:V43"/>
    <mergeCell ref="BL43:BM43"/>
    <mergeCell ref="BI45:BK45"/>
    <mergeCell ref="BL48:BM48"/>
    <mergeCell ref="B143:C143"/>
    <mergeCell ref="AY33:AZ33"/>
    <mergeCell ref="Y33:Z33"/>
    <mergeCell ref="M172:O172"/>
    <mergeCell ref="B3:C6"/>
    <mergeCell ref="D3:D6"/>
    <mergeCell ref="E3:F3"/>
    <mergeCell ref="G3:BZ3"/>
    <mergeCell ref="E4:E6"/>
    <mergeCell ref="BV5:BZ5"/>
    <mergeCell ref="AU6:AV6"/>
    <mergeCell ref="AW6:AX6"/>
    <mergeCell ref="G6:I6"/>
    <mergeCell ref="J6:K6"/>
    <mergeCell ref="M6:O6"/>
    <mergeCell ref="Q6:R6"/>
    <mergeCell ref="Q10:R10"/>
    <mergeCell ref="S10:T10"/>
    <mergeCell ref="U10:V10"/>
    <mergeCell ref="BS10:BT10"/>
    <mergeCell ref="AS10:AT10"/>
    <mergeCell ref="BS9:BT9"/>
    <mergeCell ref="AA28:AB28"/>
    <mergeCell ref="J27:K27"/>
    <mergeCell ref="Q9:R9"/>
    <mergeCell ref="M10:O10"/>
    <mergeCell ref="S9:T9"/>
    <mergeCell ref="BS11:BT11"/>
    <mergeCell ref="AW12:AX12"/>
    <mergeCell ref="BQ11:BR11"/>
    <mergeCell ref="AW28:AX28"/>
    <mergeCell ref="AY28:AZ28"/>
    <mergeCell ref="B201:C201"/>
    <mergeCell ref="Y6:Z6"/>
    <mergeCell ref="Q5:X5"/>
    <mergeCell ref="Y5:AG5"/>
    <mergeCell ref="AK6:AL6"/>
    <mergeCell ref="AY6:AZ6"/>
    <mergeCell ref="BA6:BB6"/>
    <mergeCell ref="G8:I8"/>
    <mergeCell ref="AN8:AP8"/>
    <mergeCell ref="AQ8:AR8"/>
    <mergeCell ref="J8:K8"/>
    <mergeCell ref="M8:O8"/>
    <mergeCell ref="AU9:AV9"/>
    <mergeCell ref="AW9:AX9"/>
    <mergeCell ref="AY9:AZ9"/>
    <mergeCell ref="G11:I11"/>
    <mergeCell ref="J11:K11"/>
    <mergeCell ref="M11:O11"/>
    <mergeCell ref="S137:T137"/>
    <mergeCell ref="AK26:AL26"/>
    <mergeCell ref="AN26:AP26"/>
    <mergeCell ref="AQ26:AR26"/>
    <mergeCell ref="AS28:AT28"/>
    <mergeCell ref="G64:I64"/>
    <mergeCell ref="J64:K64"/>
    <mergeCell ref="M64:O64"/>
    <mergeCell ref="AC64:AD64"/>
    <mergeCell ref="U119:V119"/>
    <mergeCell ref="Y119:Z119"/>
    <mergeCell ref="B8:C8"/>
    <mergeCell ref="AQ30:AR30"/>
    <mergeCell ref="AS30:AT30"/>
    <mergeCell ref="BL45:BM45"/>
    <mergeCell ref="B58:BM58"/>
    <mergeCell ref="AA59:AB59"/>
    <mergeCell ref="AC59:AD59"/>
    <mergeCell ref="AQ59:AR59"/>
    <mergeCell ref="AS59:AT59"/>
    <mergeCell ref="F41:F43"/>
    <mergeCell ref="BQ9:BR9"/>
    <mergeCell ref="AH24:AJ24"/>
    <mergeCell ref="AU28:AV28"/>
    <mergeCell ref="AQ10:AR10"/>
    <mergeCell ref="BL9:BM9"/>
    <mergeCell ref="BQ25:BR25"/>
    <mergeCell ref="U8:V8"/>
    <mergeCell ref="BE8:BG8"/>
    <mergeCell ref="AS8:AT8"/>
    <mergeCell ref="AW24:AX24"/>
    <mergeCell ref="AY24:AZ24"/>
    <mergeCell ref="BA24:BB24"/>
    <mergeCell ref="U9:V9"/>
    <mergeCell ref="Y9:Z9"/>
    <mergeCell ref="AK9:AL9"/>
    <mergeCell ref="AA12:AB12"/>
    <mergeCell ref="AA11:AB11"/>
    <mergeCell ref="AC11:AD11"/>
    <mergeCell ref="BC12:BD12"/>
    <mergeCell ref="BE12:BG12"/>
    <mergeCell ref="BL10:BM10"/>
    <mergeCell ref="BA10:BB10"/>
    <mergeCell ref="AK10:AL10"/>
    <mergeCell ref="BL17:BM17"/>
    <mergeCell ref="AN17:AP17"/>
    <mergeCell ref="BE18:BG18"/>
    <mergeCell ref="BI18:BK18"/>
    <mergeCell ref="AA20:AB20"/>
    <mergeCell ref="AC20:AD20"/>
    <mergeCell ref="AF20:AG20"/>
    <mergeCell ref="AU20:AV20"/>
    <mergeCell ref="AH20:AJ20"/>
    <mergeCell ref="AQ19:AR19"/>
    <mergeCell ref="AS19:AT19"/>
    <mergeCell ref="AW19:AX19"/>
    <mergeCell ref="AY19:AZ19"/>
    <mergeCell ref="AQ20:AR20"/>
    <mergeCell ref="BC8:BD8"/>
    <mergeCell ref="BQ8:BR8"/>
    <mergeCell ref="AK24:AL24"/>
    <mergeCell ref="BO10:BP10"/>
    <mergeCell ref="BO11:BP11"/>
    <mergeCell ref="BO12:BP12"/>
    <mergeCell ref="BA11:BB11"/>
    <mergeCell ref="BC11:BD11"/>
    <mergeCell ref="AK12:AL12"/>
    <mergeCell ref="AH12:AJ12"/>
    <mergeCell ref="BI10:BK10"/>
    <mergeCell ref="AQ9:AR9"/>
    <mergeCell ref="AH9:AJ9"/>
    <mergeCell ref="AN10:AP10"/>
    <mergeCell ref="BI9:BK9"/>
    <mergeCell ref="BO9:BP9"/>
    <mergeCell ref="AS9:AT9"/>
    <mergeCell ref="BA9:BB9"/>
    <mergeCell ref="AW10:AX10"/>
    <mergeCell ref="AY10:AZ10"/>
    <mergeCell ref="BS25:BT25"/>
    <mergeCell ref="BC24:BD24"/>
    <mergeCell ref="BE24:BG24"/>
    <mergeCell ref="B28:C28"/>
    <mergeCell ref="AA26:AB26"/>
    <mergeCell ref="Y25:Z25"/>
    <mergeCell ref="AA25:AB25"/>
    <mergeCell ref="AW25:AX25"/>
    <mergeCell ref="J26:K26"/>
    <mergeCell ref="M26:O26"/>
    <mergeCell ref="Q26:R26"/>
    <mergeCell ref="S27:T27"/>
    <mergeCell ref="AY25:AZ25"/>
    <mergeCell ref="BA25:BB25"/>
    <mergeCell ref="BC25:BD25"/>
    <mergeCell ref="BE25:BG25"/>
    <mergeCell ref="BI25:BK25"/>
    <mergeCell ref="BQ26:BR26"/>
    <mergeCell ref="BL25:BM25"/>
    <mergeCell ref="BO25:BP25"/>
    <mergeCell ref="BO27:BP27"/>
    <mergeCell ref="AC27:AD27"/>
    <mergeCell ref="AH27:AJ27"/>
    <mergeCell ref="AK27:AL27"/>
    <mergeCell ref="AN27:AP27"/>
    <mergeCell ref="AQ27:AR27"/>
    <mergeCell ref="BQ27:BR27"/>
    <mergeCell ref="S26:T26"/>
    <mergeCell ref="U26:V26"/>
    <mergeCell ref="Y26:Z26"/>
    <mergeCell ref="B24:C24"/>
    <mergeCell ref="G24:I24"/>
    <mergeCell ref="AP1:BM1"/>
    <mergeCell ref="A3:A6"/>
    <mergeCell ref="A203:D204"/>
    <mergeCell ref="A202:D202"/>
    <mergeCell ref="A169:D169"/>
    <mergeCell ref="A150:D150"/>
    <mergeCell ref="A142:BZ142"/>
    <mergeCell ref="A137:D137"/>
    <mergeCell ref="AU172:AV172"/>
    <mergeCell ref="AW172:AX172"/>
    <mergeCell ref="BS136:BT136"/>
    <mergeCell ref="AU137:AV137"/>
    <mergeCell ref="AW137:AX137"/>
    <mergeCell ref="BO137:BP137"/>
    <mergeCell ref="BQ137:BR137"/>
    <mergeCell ref="BC137:BD137"/>
    <mergeCell ref="BE137:BG137"/>
    <mergeCell ref="BI137:BK137"/>
    <mergeCell ref="AW143:AX143"/>
    <mergeCell ref="AN6:AP6"/>
    <mergeCell ref="BI8:BK8"/>
    <mergeCell ref="BC29:BD29"/>
    <mergeCell ref="BE29:BG29"/>
    <mergeCell ref="S30:T30"/>
    <mergeCell ref="A7:BZ7"/>
    <mergeCell ref="B25:C25"/>
    <mergeCell ref="G25:I25"/>
    <mergeCell ref="J25:K25"/>
    <mergeCell ref="M25:O25"/>
    <mergeCell ref="Q25:R25"/>
    <mergeCell ref="S25:T25"/>
    <mergeCell ref="U25:V25"/>
    <mergeCell ref="AW34:AX34"/>
    <mergeCell ref="AH34:AJ34"/>
    <mergeCell ref="AK34:AL34"/>
    <mergeCell ref="AN34:AP34"/>
    <mergeCell ref="AQ34:AR34"/>
    <mergeCell ref="Q33:R33"/>
    <mergeCell ref="AA33:AB33"/>
    <mergeCell ref="AC33:AD33"/>
    <mergeCell ref="AF30:AG30"/>
    <mergeCell ref="S28:T28"/>
    <mergeCell ref="AN28:AP28"/>
    <mergeCell ref="M31:P31"/>
    <mergeCell ref="AC28:AD28"/>
    <mergeCell ref="AU30:AV30"/>
    <mergeCell ref="U30:V30"/>
    <mergeCell ref="Y30:Z30"/>
    <mergeCell ref="AA30:AB30"/>
    <mergeCell ref="AC30:AD30"/>
    <mergeCell ref="BE33:BG33"/>
    <mergeCell ref="BI26:BK26"/>
    <mergeCell ref="BA26:BB26"/>
    <mergeCell ref="BC26:BD26"/>
    <mergeCell ref="AQ28:AR28"/>
    <mergeCell ref="AH25:AJ25"/>
    <mergeCell ref="AK25:AL25"/>
    <mergeCell ref="AN25:AP25"/>
    <mergeCell ref="AQ25:AR25"/>
    <mergeCell ref="AS25:AT25"/>
    <mergeCell ref="AU25:AV25"/>
    <mergeCell ref="AC26:AD26"/>
    <mergeCell ref="AW33:AX33"/>
    <mergeCell ref="AS33:AT33"/>
    <mergeCell ref="AU33:AV33"/>
    <mergeCell ref="AK33:AL33"/>
    <mergeCell ref="AF33:AG33"/>
    <mergeCell ref="BE28:BG28"/>
    <mergeCell ref="AS27:AT27"/>
    <mergeCell ref="AU27:AV27"/>
    <mergeCell ref="AW27:AX27"/>
    <mergeCell ref="E204:L204"/>
    <mergeCell ref="M204:P204"/>
    <mergeCell ref="S214:U214"/>
    <mergeCell ref="AA113:AB113"/>
    <mergeCell ref="AC113:AD113"/>
    <mergeCell ref="AF113:AG113"/>
    <mergeCell ref="E118:E119"/>
    <mergeCell ref="F118:F119"/>
    <mergeCell ref="G118:I118"/>
    <mergeCell ref="J118:K119"/>
    <mergeCell ref="L118:L119"/>
    <mergeCell ref="M118:O119"/>
    <mergeCell ref="P118:P119"/>
    <mergeCell ref="Q118:R118"/>
    <mergeCell ref="S118:T118"/>
    <mergeCell ref="U118:V118"/>
    <mergeCell ref="Y118:Z118"/>
    <mergeCell ref="AA118:AB118"/>
    <mergeCell ref="A190:BZ190"/>
    <mergeCell ref="AH113:AJ113"/>
    <mergeCell ref="AK113:AL113"/>
    <mergeCell ref="AN113:AP113"/>
    <mergeCell ref="AQ113:AR113"/>
    <mergeCell ref="AS113:AT113"/>
    <mergeCell ref="AU113:AV113"/>
    <mergeCell ref="BC113:BD113"/>
    <mergeCell ref="BE113:BG113"/>
    <mergeCell ref="BS155:BT155"/>
    <mergeCell ref="AW164:AX164"/>
    <mergeCell ref="AY164:AZ164"/>
    <mergeCell ref="BQ164:BR164"/>
    <mergeCell ref="AW199:AX200"/>
    <mergeCell ref="BI113:BK113"/>
    <mergeCell ref="AH33:AJ33"/>
    <mergeCell ref="S119:T119"/>
    <mergeCell ref="G143:I143"/>
    <mergeCell ref="BC42:BM42"/>
    <mergeCell ref="BS164:BT164"/>
    <mergeCell ref="G40:BZ40"/>
    <mergeCell ref="G41:BM41"/>
    <mergeCell ref="BS33:BT33"/>
    <mergeCell ref="BA33:BB33"/>
    <mergeCell ref="BC33:BD33"/>
    <mergeCell ref="BL136:BM136"/>
    <mergeCell ref="BE34:BG34"/>
    <mergeCell ref="G137:I137"/>
    <mergeCell ref="BL34:BM34"/>
    <mergeCell ref="BO118:BP118"/>
    <mergeCell ref="BQ118:BR118"/>
    <mergeCell ref="BS118:BT118"/>
    <mergeCell ref="BC118:BD119"/>
    <mergeCell ref="BO33:BP33"/>
    <mergeCell ref="BQ33:BR33"/>
    <mergeCell ref="BS64:BT64"/>
    <mergeCell ref="BS113:BT113"/>
    <mergeCell ref="BS65:BT65"/>
    <mergeCell ref="BI65:BK65"/>
    <mergeCell ref="BE65:BG65"/>
    <mergeCell ref="BQ66:BR66"/>
    <mergeCell ref="AS66:AT66"/>
    <mergeCell ref="AU66:AV66"/>
    <mergeCell ref="BQ65:BR65"/>
    <mergeCell ref="BI33:BK33"/>
    <mergeCell ref="J113:K113"/>
    <mergeCell ref="B199:C200"/>
    <mergeCell ref="G199:I200"/>
    <mergeCell ref="L199:L200"/>
    <mergeCell ref="Y199:Z200"/>
    <mergeCell ref="AA199:AB200"/>
    <mergeCell ref="AC199:AD200"/>
    <mergeCell ref="AE199:AE200"/>
    <mergeCell ref="AF199:AG200"/>
    <mergeCell ref="Q199:R200"/>
    <mergeCell ref="S199:T200"/>
    <mergeCell ref="U199:V200"/>
    <mergeCell ref="W199:W200"/>
    <mergeCell ref="X199:X200"/>
    <mergeCell ref="AH199:AJ200"/>
    <mergeCell ref="AK199:AL200"/>
    <mergeCell ref="AM199:AM200"/>
    <mergeCell ref="W197:W198"/>
    <mergeCell ref="U197:V198"/>
    <mergeCell ref="X197:X198"/>
    <mergeCell ref="AE197:AE198"/>
    <mergeCell ref="AF197:AG198"/>
    <mergeCell ref="AH197:AJ198"/>
    <mergeCell ref="AK197:AL198"/>
    <mergeCell ref="AM197:AM198"/>
    <mergeCell ref="E197:E198"/>
    <mergeCell ref="F197:F198"/>
    <mergeCell ref="J197:K198"/>
    <mergeCell ref="L197:L198"/>
    <mergeCell ref="M197:O198"/>
    <mergeCell ref="P197:P198"/>
    <mergeCell ref="D197:D198"/>
    <mergeCell ref="BQ176:BR177"/>
    <mergeCell ref="BS176:BT177"/>
    <mergeCell ref="BU176:BU177"/>
    <mergeCell ref="BV176:BV177"/>
    <mergeCell ref="BW176:BW177"/>
    <mergeCell ref="BX176:BX177"/>
    <mergeCell ref="BY176:BY177"/>
    <mergeCell ref="BZ176:BZ177"/>
    <mergeCell ref="BW197:BW198"/>
    <mergeCell ref="BX197:BX198"/>
    <mergeCell ref="BY197:BY198"/>
    <mergeCell ref="BZ197:BZ198"/>
    <mergeCell ref="BL197:BM198"/>
    <mergeCell ref="BQ195:BR195"/>
    <mergeCell ref="BL194:BM194"/>
    <mergeCell ref="BO194:BP194"/>
    <mergeCell ref="BS195:BT195"/>
    <mergeCell ref="BO196:BP196"/>
    <mergeCell ref="BS196:BT196"/>
    <mergeCell ref="BQ196:BR196"/>
    <mergeCell ref="BL191:BM191"/>
    <mergeCell ref="BE194:BG194"/>
    <mergeCell ref="BI194:BK194"/>
    <mergeCell ref="AQ195:AR195"/>
    <mergeCell ref="AU195:AV195"/>
    <mergeCell ref="AW196:AX196"/>
    <mergeCell ref="Y192:Z192"/>
    <mergeCell ref="AU189:AV189"/>
    <mergeCell ref="BN199:BN200"/>
    <mergeCell ref="BO199:BP200"/>
    <mergeCell ref="BQ199:BR200"/>
    <mergeCell ref="BS199:BT200"/>
    <mergeCell ref="BU199:BU200"/>
    <mergeCell ref="BV199:BV200"/>
    <mergeCell ref="BW199:BW200"/>
    <mergeCell ref="BX199:BX200"/>
    <mergeCell ref="BY199:BY200"/>
    <mergeCell ref="BZ199:BZ200"/>
    <mergeCell ref="BL199:BM200"/>
    <mergeCell ref="BC199:BD200"/>
    <mergeCell ref="BE199:BG200"/>
    <mergeCell ref="BI199:BK200"/>
    <mergeCell ref="AC189:AD189"/>
    <mergeCell ref="AF189:AG189"/>
    <mergeCell ref="AY199:AZ200"/>
    <mergeCell ref="BA199:BB200"/>
    <mergeCell ref="BH199:BH200"/>
    <mergeCell ref="B176:C177"/>
    <mergeCell ref="G176:I177"/>
    <mergeCell ref="J176:K177"/>
    <mergeCell ref="Q176:R177"/>
    <mergeCell ref="S176:T177"/>
    <mergeCell ref="U176:V177"/>
    <mergeCell ref="W176:W177"/>
    <mergeCell ref="X176:X177"/>
    <mergeCell ref="Y176:Z177"/>
    <mergeCell ref="AA176:AB177"/>
    <mergeCell ref="AC176:AD177"/>
    <mergeCell ref="AE176:AE177"/>
    <mergeCell ref="AF176:AG177"/>
    <mergeCell ref="AH176:AJ177"/>
    <mergeCell ref="AK176:AL177"/>
    <mergeCell ref="AM176:AM177"/>
    <mergeCell ref="AN176:AP177"/>
    <mergeCell ref="L176:L177"/>
    <mergeCell ref="AS179:AT179"/>
    <mergeCell ref="A183:BZ183"/>
    <mergeCell ref="B184:C184"/>
    <mergeCell ref="G184:I184"/>
    <mergeCell ref="K184:L184"/>
    <mergeCell ref="N184:P184"/>
    <mergeCell ref="Q184:R184"/>
    <mergeCell ref="T184:U184"/>
    <mergeCell ref="BC197:BD198"/>
    <mergeCell ref="BE197:BG198"/>
    <mergeCell ref="BH197:BH198"/>
    <mergeCell ref="BI197:BK198"/>
    <mergeCell ref="BI195:BK196"/>
    <mergeCell ref="AW197:AX198"/>
    <mergeCell ref="AY197:AZ198"/>
    <mergeCell ref="BA197:BB198"/>
    <mergeCell ref="BN197:BN198"/>
    <mergeCell ref="BO197:BP198"/>
    <mergeCell ref="BQ197:BR198"/>
    <mergeCell ref="BS197:BT198"/>
    <mergeCell ref="Q191:R191"/>
    <mergeCell ref="S191:T191"/>
    <mergeCell ref="AS191:AT191"/>
    <mergeCell ref="AY191:AZ191"/>
    <mergeCell ref="AH189:AJ189"/>
    <mergeCell ref="BU197:BU198"/>
    <mergeCell ref="BV197:BV198"/>
    <mergeCell ref="BE178:BG179"/>
    <mergeCell ref="AS192:AT192"/>
    <mergeCell ref="G192:I192"/>
    <mergeCell ref="AY196:AZ196"/>
    <mergeCell ref="BA196:BB196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headerFooter alignWithMargins="0">
    <oddFooter>&amp;CStrona &amp;P/&amp;N</oddFooter>
  </headerFooter>
  <rowBreaks count="11" manualBreakCount="11">
    <brk id="22" max="77" man="1"/>
    <brk id="39" max="77" man="1"/>
    <brk id="55" max="77" man="1"/>
    <brk id="101" max="77" man="1"/>
    <brk id="111" max="77" man="1"/>
    <brk id="130" max="77" man="1"/>
    <brk id="141" max="77" man="1"/>
    <brk id="157" max="77" man="1"/>
    <brk id="169" max="77" man="1"/>
    <brk id="185" max="77" man="1"/>
    <brk id="214" max="7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raport_z_planu_studiow</vt:lpstr>
      <vt:lpstr>raport_z_planu_studiow!Obszar_wydruku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AgnieszkaJaslikowsk</dc:creator>
  <cp:lastModifiedBy>Jolanta Moritz</cp:lastModifiedBy>
  <cp:lastPrinted>2022-03-01T12:30:24Z</cp:lastPrinted>
  <dcterms:created xsi:type="dcterms:W3CDTF">2014-01-31T06:27:52Z</dcterms:created>
  <dcterms:modified xsi:type="dcterms:W3CDTF">2025-05-26T11:04:52Z</dcterms:modified>
</cp:coreProperties>
</file>